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U:\Бюджетный\Скалова ЕА\ОТКРЫТОСТЬ бюджетных данных\2023 г\к закону об исполнении за 2022 год\на сайт для открытости\"/>
    </mc:Choice>
  </mc:AlternateContent>
  <bookViews>
    <workbookView xWindow="0" yWindow="0" windowWidth="28800" windowHeight="11835"/>
  </bookViews>
  <sheets>
    <sheet name="лист1" sheetId="2" r:id="rId1"/>
  </sheets>
  <definedNames>
    <definedName name="_xlnm.Print_Titles" localSheetId="0">лист1!#REF!</definedName>
  </definedNames>
  <calcPr calcId="152511"/>
</workbook>
</file>

<file path=xl/calcChain.xml><?xml version="1.0" encoding="utf-8"?>
<calcChain xmlns="http://schemas.openxmlformats.org/spreadsheetml/2006/main">
  <c r="E36" i="2" l="1"/>
  <c r="C36" i="2"/>
  <c r="G7" i="2"/>
  <c r="I35" i="2"/>
  <c r="I34" i="2"/>
  <c r="I33" i="2"/>
  <c r="I32" i="2"/>
  <c r="I31" i="2"/>
  <c r="I30" i="2"/>
  <c r="I29" i="2"/>
  <c r="I28" i="2"/>
  <c r="I27" i="2"/>
  <c r="I26" i="2"/>
  <c r="I25" i="2"/>
  <c r="I24" i="2"/>
  <c r="I23" i="2"/>
  <c r="I22" i="2"/>
  <c r="I21" i="2"/>
  <c r="I20" i="2"/>
  <c r="I19" i="2"/>
  <c r="I18" i="2"/>
  <c r="I17" i="2"/>
  <c r="I16" i="2"/>
  <c r="I15" i="2"/>
  <c r="I14" i="2"/>
  <c r="I13" i="2"/>
  <c r="I12" i="2"/>
  <c r="I11" i="2"/>
  <c r="I10" i="2"/>
  <c r="I8" i="2"/>
  <c r="I7" i="2"/>
  <c r="G11" i="2" l="1"/>
  <c r="F11" i="2" l="1"/>
  <c r="D36" i="2" l="1"/>
  <c r="I36" i="2" s="1"/>
  <c r="G35" i="2"/>
  <c r="G34" i="2"/>
  <c r="G33" i="2"/>
  <c r="G32" i="2"/>
  <c r="G31" i="2"/>
  <c r="G30" i="2"/>
  <c r="G29" i="2"/>
  <c r="G27" i="2"/>
  <c r="G26" i="2"/>
  <c r="G25" i="2"/>
  <c r="G24" i="2"/>
  <c r="G23" i="2"/>
  <c r="G22" i="2"/>
  <c r="G21" i="2"/>
  <c r="G20" i="2"/>
  <c r="G19" i="2"/>
  <c r="G18" i="2"/>
  <c r="G17" i="2"/>
  <c r="G16" i="2"/>
  <c r="G15" i="2"/>
  <c r="G14" i="2"/>
  <c r="G13" i="2"/>
  <c r="G12" i="2"/>
  <c r="G10" i="2"/>
  <c r="G8" i="2"/>
  <c r="F35" i="2"/>
  <c r="F34" i="2"/>
  <c r="F33" i="2"/>
  <c r="F32" i="2"/>
  <c r="F31" i="2"/>
  <c r="F30" i="2"/>
  <c r="F29" i="2"/>
  <c r="F27" i="2"/>
  <c r="F26" i="2"/>
  <c r="F25" i="2"/>
  <c r="F24" i="2"/>
  <c r="F23" i="2"/>
  <c r="F22" i="2"/>
  <c r="F21" i="2"/>
  <c r="F20" i="2"/>
  <c r="F19" i="2"/>
  <c r="F18" i="2"/>
  <c r="F17" i="2"/>
  <c r="F16" i="2"/>
  <c r="F15" i="2"/>
  <c r="F14" i="2"/>
  <c r="F13" i="2"/>
  <c r="F12" i="2"/>
  <c r="F10" i="2"/>
  <c r="F8" i="2"/>
  <c r="F7" i="2"/>
</calcChain>
</file>

<file path=xl/sharedStrings.xml><?xml version="1.0" encoding="utf-8"?>
<sst xmlns="http://schemas.openxmlformats.org/spreadsheetml/2006/main" count="103" uniqueCount="99">
  <si>
    <t xml:space="preserve">    Государственная программа Ивановской области «Развитие образования Ивановской области»</t>
  </si>
  <si>
    <t>0200000000</t>
  </si>
  <si>
    <t xml:space="preserve">    Государственная программа Ивановской области «Социальная поддержка граждан в Ивановской области»</t>
  </si>
  <si>
    <t>0300000000</t>
  </si>
  <si>
    <t xml:space="preserve">    Государственная программа Ивановской области «Содействие занятости населения Ивановской области»</t>
  </si>
  <si>
    <t>0500000000</t>
  </si>
  <si>
    <t xml:space="preserve">    Государственная программа Ивановской области «Обеспечение безопасности граждан и профилактика правонарушений в Ивановской области»</t>
  </si>
  <si>
    <t>0700000000</t>
  </si>
  <si>
    <t xml:space="preserve">    Государственная программа Ивановской области «Охрана окружающей среды Ивановской области»</t>
  </si>
  <si>
    <t>0800000000</t>
  </si>
  <si>
    <t xml:space="preserve">    Государственная программа Ивановской области «Экономическое развитие и инновационная экономика Ивановской области»</t>
  </si>
  <si>
    <t>1000000000</t>
  </si>
  <si>
    <t>1100000000</t>
  </si>
  <si>
    <t xml:space="preserve">    Государственная программа Ивановской области «Развитие транспортной системы Ивановской области»</t>
  </si>
  <si>
    <t>1200000000</t>
  </si>
  <si>
    <t xml:space="preserve">    Государственная программа Ивановской области «Развитие сельского хозяйства и регулирование рынков сельскохозяйственной продукции, сырья и продовольствия Ивановской области»</t>
  </si>
  <si>
    <t>1300000000</t>
  </si>
  <si>
    <t xml:space="preserve">    Государственная программа Ивановской области «Развитие лесного хозяйства Ивановской области»</t>
  </si>
  <si>
    <t>1400000000</t>
  </si>
  <si>
    <t xml:space="preserve">    Государственная программа Ивановской области «Развитие водохозяйственного комплекса Ивановской области»</t>
  </si>
  <si>
    <t>1500000000</t>
  </si>
  <si>
    <t xml:space="preserve">    Государственная программа Ивановской области «Долгосрочная сбалансированность и устойчивость бюджетной системы Ивановской области»</t>
  </si>
  <si>
    <t>1700000000</t>
  </si>
  <si>
    <t xml:space="preserve">    Государственная программа Ивановской области «Совершенствование институтов государственного управления и местного самоуправления Ивановской области»</t>
  </si>
  <si>
    <t>1800000000</t>
  </si>
  <si>
    <t xml:space="preserve">    Государственная программа Ивановской области «Управление имуществом Ивановской области и земельными ресурсами»</t>
  </si>
  <si>
    <t>1900000000</t>
  </si>
  <si>
    <t xml:space="preserve">    Государственная программа Ивановской области «Развитие физической культуры и спорта в Ивановской области»</t>
  </si>
  <si>
    <t>2100000000</t>
  </si>
  <si>
    <t xml:space="preserve">    Государственная программа Ивановской области «Формирование современной городской среды»</t>
  </si>
  <si>
    <t>2200000000</t>
  </si>
  <si>
    <t xml:space="preserve">    Государственная программа Ивановской области «Обеспечение доступным и комфортным жильем населения Ивановской области»</t>
  </si>
  <si>
    <t>2300000000</t>
  </si>
  <si>
    <t xml:space="preserve">    Государственная программа Ивановской области «Обеспечение услугами жилищно-коммунального хозяйства населения Ивановской области»</t>
  </si>
  <si>
    <t>2400000000</t>
  </si>
  <si>
    <t xml:space="preserve">    Государственная программа Ивановской области «Развитие культуры и туризма в Ивановской области»</t>
  </si>
  <si>
    <t>2500000000</t>
  </si>
  <si>
    <t>Наименование</t>
  </si>
  <si>
    <t>Код целевой статьи расходов областного бюджета</t>
  </si>
  <si>
    <t>План</t>
  </si>
  <si>
    <t>ИТОГО:</t>
  </si>
  <si>
    <t xml:space="preserve">    Государственная программа Ивановской области «Развитие здравоохранения Ивановской области»</t>
  </si>
  <si>
    <t>0100000000</t>
  </si>
  <si>
    <t>Государственная программа «Энергосбережение и повышение энергетической эффективности в Ивановской области»</t>
  </si>
  <si>
    <t xml:space="preserve">    Государственная программа Ивановской области «Развитие цифровой экономики и информатизациии Ивановской области»</t>
  </si>
  <si>
    <t>Первоначальный план к уточненному</t>
  </si>
  <si>
    <t xml:space="preserve">    Непрограммные направления деятельности органов государственной власти Ивановской области и иных государственных органов Ивановской области</t>
  </si>
  <si>
    <t xml:space="preserve">    Непрограммные направления деятельности исполнительных органов государственной власти Ивановской области</t>
  </si>
  <si>
    <t xml:space="preserve">    Депутаты Государственной Думы и их помощники</t>
  </si>
  <si>
    <t xml:space="preserve">    Члены Совета Федерации и их помощники</t>
  </si>
  <si>
    <t xml:space="preserve">    Реализация полномочий Российской Федерации по первичному воинскому учету на территориях, где отсутствуют военные комиссариаты</t>
  </si>
  <si>
    <t xml:space="preserve">    Реализация полномочий Российской Федерации по составлению (изменению) списков кандидатов в присяжные заседатели федеральных судов общей юрисдикции в Российской Федерации</t>
  </si>
  <si>
    <t xml:space="preserve">    Наказы избирателей депутатам Ивановской областной Думы</t>
  </si>
  <si>
    <t>4000000000</t>
  </si>
  <si>
    <t>4100000000</t>
  </si>
  <si>
    <t>4200000000</t>
  </si>
  <si>
    <t>4300000000</t>
  </si>
  <si>
    <t>4400000000</t>
  </si>
  <si>
    <t>4600000000</t>
  </si>
  <si>
    <t>4700000000</t>
  </si>
  <si>
    <t>Причины отклонений фактических значений показателей расходов от уточненных плановых значений 
(указываются причины, если отклонение 5% и более)</t>
  </si>
  <si>
    <t>Причины отклонений фактических значений от первоначально утвержденных показателей расходов
(указываются причины, если отклонение 5% и более)</t>
  </si>
  <si>
    <t>Расходы на предоставление субсидий организациям коммунального хозяйства на возмещение недополученных доходов от разницы в тарифах на тепловую энергию, горячее, холодное водоснабжение и водоотведение не исполнены в полном объеме в связи со снижением полезного отпуска населению тепловой энергии из-за теплой зимы, а также проводимой Департаментом энергетики и тарифов Ивановской области тарифной политики по снижению межтарифной разницы по ряду теплоснабжающих организаций. Экономия средств в связи с оплатой фактически произведенных расходов на строительно-монтажные работы, покупку оборудования в рамках концессионного соглашения на создание объекта водоснабжения "Строительство станции обезжелезивания в Приволжске"</t>
  </si>
  <si>
    <t>Исполнено
за 2022 год, руб.</t>
  </si>
  <si>
    <t>Расходы областного бюджета на реализацию государственных программ Ивановской области и непрограммных направлений деятельности в 2022 году</t>
  </si>
  <si>
    <r>
      <t xml:space="preserve">Исполнено к первоначальному плану </t>
    </r>
    <r>
      <rPr>
        <i/>
        <sz val="12"/>
        <rFont val="Times New Roman"/>
        <family val="1"/>
        <charset val="204"/>
      </rPr>
      <t xml:space="preserve"> гр.5/гр.3</t>
    </r>
  </si>
  <si>
    <t xml:space="preserve">Исполнено к уточненному плану          гр.5/гр.4
</t>
  </si>
  <si>
    <t xml:space="preserve">Выделение дополнительных бюджетных ассигнований из областного бюджета на  развитие системы оповещения населения Ивановской области, а также  на устройство недостающего электроосвещения на автомобильных дорогах общего пользования местного значения </t>
  </si>
  <si>
    <t>Создание государственного органа с 01.09.2022 - Территориальной избирательной комиссии города Иваново, а также увеличение заработной платы лиц, замещающих государственные должности и государственных гражданских служащих с 01.04.2022 в целях совершенствования оплаты труда</t>
  </si>
  <si>
    <t>Выделение дополнительных средств из федерального бюджета на осуществление полномочий по составлению (изменению) списков кандидатов в присяжные заседатели в связи с увеличением численности присяжных заседателей</t>
  </si>
  <si>
    <t xml:space="preserve">Выделение дополнительных бюджетных ассигнований из областного бюджета на  развитие системы оповещения населения Ивановской области, приобретение передвижного комплекса для проведения работ по ликвидации разливов нефти и нефтепродуктов, а также  на устройство недостающего электроосвещения на автомобильных дорогах общего пользования местного значения. Включение не использованных в 2021 году остатков средств областного бюджета на устройство недостающего электроосвещения на автомобильных дорогах общего пользования местного значения в городском округе Иваново </t>
  </si>
  <si>
    <t>Увеличение расходов на предоставление субсидий на поддержку сельскохозяйственного производства, в том числе: на возмещение части прямых понесенных затрат на создание и (или) модернизацию объектов АПК, на поддержку животноводства, на проведение гидромелиоративных, культуртехнических мероприятий, а также мероприятий в области известкования кислых почв на пашне
В связи с увеличением расходов за счет средств федерального бюджета, в том числе за счет средств резервного фонда Правительства Российской Федерации на развитие транспортной инфраструктуры на сельских территориях в целях строительства автомобильной дороги Жажлево-Ильинское в Заволжском и Кинешемском районах Ивановской области</t>
  </si>
  <si>
    <t>Реализация каждого из этапов региональной адресной программы переселения граждан рассчитана на 2 года, в связи с этим расходы на обеспечение мероприятий по переселению граждан из аварийного жилищного фонда не исполнены в полном объеме, остальная часть средств будет освоена в 2023 году. Неисполнение подрядчиком обязательств по строительству автомобильных дорог в городском округе Иваново в рамках стимулирования программ развития жилищного строительства, а также по газификации населенных пунктов Ивановской области</t>
  </si>
  <si>
    <t>Выделение дополнительных бюджетных ассигнований на предоставление субсидии некоммерческой организации "Региональный Фонд развития промышленности Ивановской области" на предоставление займов субъектам деятельности в сфере промышленности</t>
  </si>
  <si>
    <t xml:space="preserve">Реализация каждого из этапов региональной адресной программы переселения граждан рассчитана на 2 года, в связи с этим расходы на обеспечение мероприятий по переселению граждан из аварийного жилищного фонда не исполнены в полном объеме, остальная часть средств будет освоена в 2023 году. Не освоены средства субсидии на разработку проектно-сметной документации для восстановления работоспособности несущих конструкций многоквартирных домов в связи с длительными сроками прохождения государственной экспертизы проектной документации на капитальный ремонт многоквартирного жилого дома.
Неисполнение мероприятий по завершению строительства объектов незавершенного строительства - многоквартирных домов при содействии "Фонда защиты прав граждан - участников долевого строительства" </t>
  </si>
  <si>
    <t>Невыполнение  расходов на проведение работ по описанию границ Ивановской области, муниципальных образований Ивановской области в связи с нарушением подрядной организацией сроков исполнения гос. контракта по координатному описанию границ городского округа Иваново и Ивановского муниципального района</t>
  </si>
  <si>
    <t>Увеличение расходов на предоставление субсидий на поддержку сельскохозяйственного производства, в том числе: на возмещение части прямых понесенных затрат на создание и (или) модернизацию объектов АПК, на поддержку животноводства, на проведение гидромелиоративных, культуртехнических мероприятий, а также мероприятий в области известкования кислых почв на пашне. Поступление в течение года средств федерального бюджета, в том числе за счет средств резервного фонда Правительства Российской Федерации на развитие транспортной инфраструктуры на сельских территориях в целях строительства автомобильной дороги Жажлево-Ильинское в Заволжском и Кинешемском районах Ивановской области</t>
  </si>
  <si>
    <t xml:space="preserve">Недоисполнение расходов на строительство Дворца водных видов спорта в г. Иваново  ввиду непредвиденных работ в рамках строительства объекта, приведших к смещению срока реализации, а также срыв сроков поставки оборудования в связи со сложившейся экономической ситуацией </t>
  </si>
  <si>
    <t>Выделение бюджетных ассигнований на разработку информационно-аналитической системы ведения топливно-энергетического баланса</t>
  </si>
  <si>
    <t>Предоставление средств федерального бюджета  на финансовое обеспечение мероприятий по борьбе с новой коронавирусной инфекцией (COVID-19) .
Выделение средств федерального и областного бюджетов на оплату заключенных в 2021 году государственных контрактов в рамках реализации регионального проекта "Создание единого цифрового контура в здравоохранении на основе единой государственной информационной системы в сфере здравоохранения (ЕГИСЗ)"
Выделение средств областного бюджета:
- на увеличение государственного задания на проведение судебно-медицинской экспертизы;
- на приобретение оборудования областным учреждениям здравоохранения;
- на капитальный ремонт областных учреждений здравоохранения и разработку (корректировку) проектно-сметной документации на капитальный ремонт областных учреждений здравоохранения</t>
  </si>
  <si>
    <t>Увеличение минимального размера оплаты труда с 01.06.2022.  Увеличение расходов на укрепление материально-технической базы муниципальных образовательных организаций Ивановской области, государственных учреждений дополнительного профессионального образования. Выделение средств на предоставление бесплатного горячего питания обучающимся, получающим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Предоставление средств федерального бюджета на 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</si>
  <si>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Увеличение минимального размера оплаты труда с 01.06.2022, установление выплат стимулирующего характера за особые условия труда и сложность выполняемых задач работникам государственных учреждений Ивановской области. Увеличение расходов на укрепление материально-технической базы муниципальных образовательных организаций Ивановской области, государственных учреждений дополнительного профессионального образования. Установление единовременной выплаты педагогическим работникам для оплаты части первоначального взноса при получении ипотечного кредита. Выделение средств на предоставление бесплатного горячего питания обучающимся, получающим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Предоставление средств федерального бюджета на 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</si>
  <si>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 xml:space="preserve">На 2022 год было запланировано выделение субсидии за счет средств федерального и областного бюджетов на реализацию мероприятий федерального проекта "Оздоровление Волги" в сумме 1 136,84 млн. рублей. Распоряжением Правительства Российской Федерации от 18.02.2022 № 292-р «О выделении из резервного фонда Правительства Российской Федерации бюджетных ассигнований в 2022 году в связи с увеличением цен на строительные ресурсы и необходимостью изменения цен заключенных контрактов, предметом которых является выполнение работ по строительству, реконструкции, капитальному ремонту, сносу объекта капитального строительства, проведению работ по сохранению объектов культурного наследия, и сроков исполнения контрактов» предусмотрено выделение из резервного фонда Правительства Российской Федерации дополнительных бюджетных ассигнований в 2022 году на мероприятия регионального проекта  «Оздоровление Волги» на территории Ивановской области в сумме 448,175 млн. рублей. </t>
  </si>
  <si>
    <t>Поступление в течение года средств федерального бюджета, в том числе за счет средств резервного фонда Правительства Российской Федерации на приведение в нормативное состояние автомобильных дорог в целях капитального ремонта и ремонта автомобильных дорог, на развитие инфраструктуры дорожного хозяйства в целях строительства путепровода на автомобильной дороге Иваново - Родники в г. Иваново и реконструкцию автомобильной дороги по ул. Лежневской в г. Иваново; увеличение объема бюджетных ассигнований дорожного фонда Ивановской области на сумму положительной разницы между фактически поступившим и прогнозировавшимся объемом доходов областного бюджета в 
2021 году и не использованных в 2021 году бюджетных ассигнований дорожного фонда Ивановской области.
Увеличение расходов на предоставление субсидий городскому округу Иваново на организацию транспортного обслуживания населения городским наземным электрическим транспортом в целях оплаты лизинговых платежей за приобретенные троллейбусы</t>
  </si>
  <si>
    <t>Неисполнение расходов в полном объеме связано: 1) с неисполнением расходов дорожного фонда Ивановской области: по капитальному ремонту, ремонту и содержанию региональных и местных автомобильных дорог в связи с нарушением подрядчиками сроков выполнения работ, некачественным выполнением работ, выявлением отпадающих работ, экономией по результатам проведения конкурсных процедур; по проведению проектных работ по строительству (реконструкции) автомобильных дорог общего пользования по причине нарушения подрядчиками сроков выполнения работ в связи с длительным сроком подготовки и согласования проектных документаций и получением заключения госэкспертизы; 2) с неисполнением расходов на предоставление субсидий на возмещение части затрат, связанных с организацией авиарейсов, что обусловлено отменой авиарейсов в Анапу и Симферополь в связи с проведением специальной военной операции</t>
  </si>
  <si>
    <t>Выделение дополнительных бюджетных ассигнований за счет областного бюджета на поддержание штата лесопожарного формирования на противопожарный период</t>
  </si>
  <si>
    <t>Неисполнение в полном объеме расходов по текущему содержанию инженерной защиты (дамбы, дренажные системы, водоперекачивающие станции) в связи со снижением затрат в декабре 2022 года на амортизацию в рамках текущего содержания инженерной защиты в Приволжском муниципальном районе, длительным сроком заключения контрактов на текущий ремонт дренажа, а также в связи с переносом срока выполнения контракта на разработку декларации безопасности гидротехнического сооружения на 2023 год в  Юрьевецком муниципальном районе</t>
  </si>
  <si>
    <t>Невыполнение расходов по изъятию в соответствии с Земельным кодексом Российской Федерации, Гражданским кодексом Российской Федерации земельных участков и (или) расположенных на них объектов недвижимого имущества для государственных нужд Ивановской области на основании принимаемых Правительством Ивановской области решений в сзязи с тем, что не состоялись конкурсы на выкуп земельных участков.</t>
  </si>
  <si>
    <t>Выделение средств резервного фонда Правительства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</si>
  <si>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Поступление в течение года средств Государственной корпорации — Фонда содействия реформированию жилищно-коммунального хозяйства на переселение граждан из аварийного жилищного фонда</t>
  </si>
  <si>
    <t>Утверждено на 2022 год (№ 98-ОЗ от 15.12.2021 в первоначальной редакции), руб.</t>
  </si>
  <si>
    <t>Утверждено на 2022 год (№ 98-ОЗ в редакции от 05.12.2022 № 65-ОЗ), руб.</t>
  </si>
  <si>
    <t>Увеличение размера субсидии автономной некоммерческой организации «Центр развития предпринимательства и поддержки экспорта Ивановской области» на финансовое обеспечение организации ее текущей деятельности в связи с необходимостью открытия дополнительного офиса Центра «Мой бизнес» в г. Кинешма с целью увеличения охвата субъектов малого и среднего препринимательства по информированию предоставления мер государственной поддержки</t>
  </si>
  <si>
    <t>Увеличение размера субсидии  автономной некоммерческой организации «Центр развития предпринимательства и поддержки экспорта Ивановской области» на финансовое обеспечение организации ее текущей деятельности в связи с необходимостью открытия дополнительного офиса Центра «Мой бизнес» в г. Кинешма с целью увеличения охвата субъектов малого и среднего препринимательства по информированию предоставления мер государственной поддержки</t>
  </si>
  <si>
    <t>Увеличение бюджетных ассигнований связано с выделением из Фонда Президентских грантов Российской Федерации грантов  на оказание поддержки некоммерческим неправительственным организациям, а также увеличение заработной платы лиц, замещающих государственные должности и государственных гражданских служащих с 01.04.2022 в целях совершенствования оплаты труда, установление выплат стимулирующего характера работникам органов государственной власти, увеличение минимального размера оплаты труда с 01.06.2022</t>
  </si>
  <si>
    <t>Освоение средств резервного фонда Правительства Ивановской области не в полном объеме является результатом отсутствия фактов возникновения непредвиденных расходов, в том числе  на проведение аварийно-восстановительных работ и иных мероприятий, связанных с ликвидацией последствий стихийных бедствий и других чрезвычайных ситуаций, в определенном законом об областном бюджете объеме и, соответственно, принятых решений о выделении средств из резервного фонда.</t>
  </si>
  <si>
    <t>Недоисполнение расходов на строительство Дворца водных видов спорта в г. Иваново  ввиду непредвиденных работ в рамках строительства объекта, приведших к смещению срока реализации, а также срыв сроков поставки оборудования в связи со сложившейся экономической ситуацией. Неисполнение расходов в полном объеме на разработку проектной документации на строительство крытого катка с искусственным льдом для организаций спортивной подготовки в г. Кинешма, в связи с необходимостью внесения изменений в техническое задание. Завершить разработку проектной документации и получить заключение государственной экспертизы не представилось возможным</t>
  </si>
  <si>
    <t>Увеличение расходов  на укрепление материально-технической базы областных государственных и муниципальных учреждений культуры Ивановской области, а так же на установление выплат стимулирующего характера за особые условия труда и сложность выполняемых задач работникам государственных учреждений культуры Ивановской области, увеличение субсидии автономной некоммерческой организации "Центр развития туризма и гостеприимства Ивановской области" на продвижение туристического потенциала Ивановской области</t>
  </si>
  <si>
    <t xml:space="preserve">Расходы произведены в объеме фактической потребности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</si>
</sst>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9" x14ac:knownFonts="1">
    <font>
      <sz val="11"/>
      <name val="Calibri"/>
      <family val="2"/>
      <scheme val="minor"/>
    </font>
    <font>
      <sz val="10"/>
      <color rgb="FF000000"/>
      <name val="Arial Cyr"/>
    </font>
    <font>
      <b/>
      <sz val="12"/>
      <color rgb="FF000000"/>
      <name val="Arial Cyr"/>
    </font>
    <font>
      <b/>
      <sz val="10"/>
      <color rgb="FF000000"/>
      <name val="Arial CYR"/>
    </font>
    <font>
      <sz val="11"/>
      <name val="Calibri"/>
      <family val="2"/>
      <scheme val="minor"/>
    </font>
    <font>
      <b/>
      <sz val="10"/>
      <name val="Times New Roman"/>
      <family val="1"/>
      <charset val="204"/>
    </font>
    <font>
      <b/>
      <sz val="10"/>
      <color rgb="FF000000"/>
      <name val="Times New Roman"/>
      <family val="1"/>
      <charset val="204"/>
    </font>
    <font>
      <sz val="10"/>
      <color rgb="FF000000"/>
      <name val="Times New Roman"/>
      <family val="1"/>
      <charset val="204"/>
    </font>
    <font>
      <b/>
      <sz val="12"/>
      <color rgb="FF000000"/>
      <name val="Times New Roman"/>
      <family val="1"/>
      <charset val="204"/>
    </font>
    <font>
      <sz val="10"/>
      <name val="Times New Roman"/>
      <family val="1"/>
      <charset val="204"/>
    </font>
    <font>
      <sz val="10"/>
      <name val="Arial Cyr"/>
      <charset val="204"/>
    </font>
    <font>
      <sz val="10"/>
      <color rgb="FFFF0000"/>
      <name val="Times New Roman"/>
      <family val="1"/>
      <charset val="204"/>
    </font>
    <font>
      <b/>
      <sz val="10"/>
      <color rgb="FFFF0000"/>
      <name val="Times New Roman"/>
      <family val="1"/>
      <charset val="204"/>
    </font>
    <font>
      <sz val="10"/>
      <name val="Arial Cyr"/>
    </font>
    <font>
      <b/>
      <sz val="12"/>
      <name val="Arial Cyr"/>
    </font>
    <font>
      <i/>
      <sz val="12"/>
      <name val="Times New Roman"/>
      <family val="1"/>
      <charset val="204"/>
    </font>
    <font>
      <sz val="10"/>
      <color rgb="FFFF0000"/>
      <name val="Arial Cyr"/>
    </font>
    <font>
      <b/>
      <sz val="10"/>
      <color rgb="FFFF0000"/>
      <name val="Arial CYR"/>
    </font>
    <font>
      <sz val="11"/>
      <color rgb="FFFF0000"/>
      <name val="Calibri"/>
      <family val="2"/>
      <scheme val="minor"/>
    </font>
  </fonts>
  <fills count="7">
    <fill>
      <patternFill patternType="none"/>
    </fill>
    <fill>
      <patternFill patternType="gray125"/>
    </fill>
    <fill>
      <patternFill patternType="solid">
        <fgColor rgb="FFCCFFFF"/>
      </patternFill>
    </fill>
    <fill>
      <patternFill patternType="solid">
        <fgColor rgb="FFFFFFCC"/>
      </patternFill>
    </fill>
    <fill>
      <patternFill patternType="solid">
        <fgColor rgb="FFC0C0C0"/>
      </patternFill>
    </fill>
    <fill>
      <patternFill patternType="solid">
        <fgColor theme="0"/>
        <bgColor indexed="64"/>
      </patternFill>
    </fill>
    <fill>
      <patternFill patternType="solid">
        <fgColor rgb="FFFFFF00"/>
        <bgColor indexed="64"/>
      </patternFill>
    </fill>
  </fills>
  <borders count="16">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top style="thin">
        <color indexed="64"/>
      </top>
      <bottom/>
      <diagonal/>
    </border>
    <border>
      <left style="thin">
        <color rgb="FF000000"/>
      </left>
      <right style="thin">
        <color rgb="FF000000"/>
      </right>
      <top style="thin">
        <color indexed="64"/>
      </top>
      <bottom/>
      <diagonal/>
    </border>
  </borders>
  <cellStyleXfs count="53">
    <xf numFmtId="0" fontId="0" fillId="0" borderId="0"/>
    <xf numFmtId="0" fontId="1" fillId="0" borderId="1">
      <alignment wrapText="1"/>
    </xf>
    <xf numFmtId="0" fontId="1" fillId="0" borderId="1"/>
    <xf numFmtId="0" fontId="2" fillId="0" borderId="1">
      <alignment horizontal="center" wrapText="1"/>
    </xf>
    <xf numFmtId="0" fontId="2" fillId="0" borderId="1">
      <alignment horizontal="center"/>
    </xf>
    <xf numFmtId="0" fontId="1" fillId="0" borderId="1">
      <alignment horizontal="right"/>
    </xf>
    <xf numFmtId="0" fontId="1" fillId="0" borderId="2">
      <alignment horizontal="center" vertical="center" wrapText="1"/>
    </xf>
    <xf numFmtId="0" fontId="1" fillId="0" borderId="2">
      <alignment horizontal="center" vertical="center" wrapText="1"/>
    </xf>
    <xf numFmtId="0" fontId="1" fillId="0" borderId="2">
      <alignment horizontal="center" vertical="center" wrapText="1"/>
    </xf>
    <xf numFmtId="0" fontId="1" fillId="0" borderId="2">
      <alignment horizontal="center" vertical="center" wrapText="1"/>
    </xf>
    <xf numFmtId="0" fontId="1" fillId="0" borderId="2">
      <alignment horizontal="center" vertical="center" wrapText="1"/>
    </xf>
    <xf numFmtId="0" fontId="1" fillId="0" borderId="2">
      <alignment horizontal="center" vertical="center" wrapText="1"/>
    </xf>
    <xf numFmtId="0" fontId="1" fillId="0" borderId="2">
      <alignment horizontal="center" vertical="center" wrapText="1"/>
    </xf>
    <xf numFmtId="0" fontId="1" fillId="0" borderId="2">
      <alignment horizontal="center" vertical="center" wrapText="1"/>
    </xf>
    <xf numFmtId="0" fontId="1" fillId="0" borderId="2">
      <alignment horizontal="center" vertical="center" wrapText="1"/>
    </xf>
    <xf numFmtId="0" fontId="1" fillId="0" borderId="2">
      <alignment horizontal="center" vertical="center" wrapText="1"/>
    </xf>
    <xf numFmtId="0" fontId="1" fillId="0" borderId="2">
      <alignment horizontal="center" vertical="center" wrapText="1"/>
    </xf>
    <xf numFmtId="0" fontId="1" fillId="0" borderId="2">
      <alignment horizontal="center" vertical="center" wrapText="1"/>
    </xf>
    <xf numFmtId="0" fontId="1" fillId="0" borderId="2">
      <alignment horizontal="center" vertical="center" wrapText="1"/>
    </xf>
    <xf numFmtId="0" fontId="1" fillId="0" borderId="2">
      <alignment horizontal="center" vertical="center" wrapText="1"/>
    </xf>
    <xf numFmtId="0" fontId="1" fillId="0" borderId="2">
      <alignment horizontal="center" vertical="center" wrapText="1"/>
    </xf>
    <xf numFmtId="0" fontId="1" fillId="0" borderId="2">
      <alignment horizontal="center" vertical="center" wrapText="1"/>
    </xf>
    <xf numFmtId="0" fontId="1" fillId="0" borderId="2">
      <alignment horizontal="center" vertical="center" wrapText="1"/>
    </xf>
    <xf numFmtId="0" fontId="1" fillId="0" borderId="2">
      <alignment horizontal="center" vertical="center" wrapText="1"/>
    </xf>
    <xf numFmtId="0" fontId="1" fillId="0" borderId="2">
      <alignment horizontal="center" vertical="center" wrapText="1"/>
    </xf>
    <xf numFmtId="0" fontId="1" fillId="0" borderId="2">
      <alignment horizontal="center" vertical="center" wrapText="1"/>
    </xf>
    <xf numFmtId="0" fontId="1" fillId="0" borderId="2">
      <alignment horizontal="center" vertical="center" wrapText="1"/>
    </xf>
    <xf numFmtId="0" fontId="1" fillId="0" borderId="2">
      <alignment horizontal="center" vertical="center" wrapText="1"/>
    </xf>
    <xf numFmtId="0" fontId="1" fillId="0" borderId="2">
      <alignment horizontal="center" vertical="center" wrapText="1"/>
    </xf>
    <xf numFmtId="0" fontId="1" fillId="0" borderId="2">
      <alignment horizontal="center" vertical="center" wrapText="1"/>
    </xf>
    <xf numFmtId="0" fontId="3" fillId="0" borderId="2">
      <alignment vertical="top" wrapText="1"/>
    </xf>
    <xf numFmtId="1" fontId="1" fillId="0" borderId="2">
      <alignment horizontal="center" vertical="top" shrinkToFit="1"/>
    </xf>
    <xf numFmtId="4" fontId="3" fillId="2" borderId="2">
      <alignment horizontal="right" vertical="top" shrinkToFit="1"/>
    </xf>
    <xf numFmtId="10" fontId="3" fillId="2" borderId="2">
      <alignment horizontal="right" vertical="top" shrinkToFit="1"/>
    </xf>
    <xf numFmtId="0" fontId="3" fillId="0" borderId="2">
      <alignment horizontal="left"/>
    </xf>
    <xf numFmtId="4" fontId="3" fillId="3" borderId="2">
      <alignment horizontal="right" vertical="top" shrinkToFit="1"/>
    </xf>
    <xf numFmtId="10" fontId="3" fillId="3" borderId="2">
      <alignment horizontal="right" vertical="top" shrinkToFit="1"/>
    </xf>
    <xf numFmtId="0" fontId="1" fillId="0" borderId="1">
      <alignment horizontal="left" wrapText="1"/>
    </xf>
    <xf numFmtId="0" fontId="4" fillId="0" borderId="0"/>
    <xf numFmtId="0" fontId="4" fillId="0" borderId="0"/>
    <xf numFmtId="0" fontId="4" fillId="0" borderId="0"/>
    <xf numFmtId="0" fontId="1" fillId="0" borderId="1"/>
    <xf numFmtId="0" fontId="1" fillId="0" borderId="1"/>
    <xf numFmtId="0" fontId="1" fillId="4" borderId="1"/>
    <xf numFmtId="1" fontId="1" fillId="0" borderId="2">
      <alignment horizontal="left" vertical="top" wrapText="1" indent="2"/>
    </xf>
    <xf numFmtId="0" fontId="1" fillId="4" borderId="1">
      <alignment shrinkToFit="1"/>
    </xf>
    <xf numFmtId="4" fontId="1" fillId="0" borderId="2">
      <alignment horizontal="right" vertical="top" shrinkToFit="1"/>
    </xf>
    <xf numFmtId="10" fontId="1" fillId="0" borderId="2">
      <alignment horizontal="right" vertical="top" shrinkToFit="1"/>
    </xf>
    <xf numFmtId="0" fontId="1" fillId="0" borderId="1">
      <alignment vertical="top"/>
    </xf>
    <xf numFmtId="0" fontId="1" fillId="4" borderId="1">
      <alignment horizontal="center"/>
    </xf>
    <xf numFmtId="0" fontId="1" fillId="4" borderId="1">
      <alignment horizontal="left"/>
    </xf>
    <xf numFmtId="0" fontId="4" fillId="0" borderId="1"/>
    <xf numFmtId="0" fontId="10" fillId="0" borderId="1"/>
  </cellStyleXfs>
  <cellXfs count="133">
    <xf numFmtId="0" fontId="0" fillId="0" borderId="0" xfId="0"/>
    <xf numFmtId="0" fontId="0" fillId="0" borderId="0" xfId="0" applyProtection="1">
      <protection locked="0"/>
    </xf>
    <xf numFmtId="0" fontId="1" fillId="0" borderId="1" xfId="2" applyNumberFormat="1" applyProtection="1"/>
    <xf numFmtId="0" fontId="2" fillId="0" borderId="1" xfId="4" applyNumberFormat="1" applyProtection="1">
      <alignment horizontal="center"/>
    </xf>
    <xf numFmtId="0" fontId="1" fillId="0" borderId="1" xfId="37" applyNumberFormat="1" applyProtection="1">
      <alignment horizontal="left" wrapText="1"/>
    </xf>
    <xf numFmtId="4" fontId="0" fillId="0" borderId="0" xfId="0" applyNumberFormat="1" applyProtection="1">
      <protection locked="0"/>
    </xf>
    <xf numFmtId="0" fontId="5" fillId="0" borderId="4" xfId="0" applyFont="1" applyFill="1" applyBorder="1" applyAlignment="1">
      <alignment horizontal="center" vertical="center" wrapText="1"/>
    </xf>
    <xf numFmtId="4" fontId="3" fillId="0" borderId="1" xfId="31" applyNumberFormat="1" applyFont="1" applyBorder="1" applyAlignment="1" applyProtection="1">
      <alignment horizontal="right" vertical="top" shrinkToFit="1"/>
    </xf>
    <xf numFmtId="1" fontId="7" fillId="0" borderId="2" xfId="31" applyNumberFormat="1" applyFont="1" applyProtection="1">
      <alignment horizontal="center" vertical="top" shrinkToFit="1"/>
    </xf>
    <xf numFmtId="4" fontId="7" fillId="0" borderId="2" xfId="15" applyNumberFormat="1" applyFont="1" applyAlignment="1" applyProtection="1">
      <alignment horizontal="right" vertical="top" shrinkToFit="1"/>
    </xf>
    <xf numFmtId="4" fontId="7" fillId="5" borderId="2" xfId="32" applyNumberFormat="1" applyFont="1" applyFill="1" applyProtection="1">
      <alignment horizontal="right" vertical="top" shrinkToFit="1"/>
    </xf>
    <xf numFmtId="0" fontId="2" fillId="0" borderId="1" xfId="4" applyNumberFormat="1" applyProtection="1">
      <alignment horizontal="center"/>
    </xf>
    <xf numFmtId="0" fontId="1" fillId="0" borderId="1" xfId="37" applyNumberFormat="1" applyProtection="1">
      <alignment horizontal="left" wrapText="1"/>
    </xf>
    <xf numFmtId="0" fontId="1" fillId="0" borderId="1" xfId="37">
      <alignment horizontal="left" wrapText="1"/>
    </xf>
    <xf numFmtId="0" fontId="2" fillId="0" borderId="1" xfId="4">
      <alignment horizontal="center"/>
    </xf>
    <xf numFmtId="0" fontId="9" fillId="0" borderId="4" xfId="0" applyFont="1" applyBorder="1" applyAlignment="1">
      <alignment horizontal="justify" vertical="top" wrapText="1"/>
    </xf>
    <xf numFmtId="0" fontId="7" fillId="0" borderId="2" xfId="30" applyNumberFormat="1" applyFont="1" applyAlignment="1" applyProtection="1">
      <alignment horizontal="justify" vertical="top" wrapText="1"/>
    </xf>
    <xf numFmtId="0" fontId="7" fillId="0" borderId="9" xfId="30" applyNumberFormat="1" applyFont="1" applyBorder="1" applyAlignment="1" applyProtection="1">
      <alignment horizontal="justify" vertical="top" wrapText="1"/>
    </xf>
    <xf numFmtId="4" fontId="11" fillId="5" borderId="2" xfId="32" applyNumberFormat="1" applyFont="1" applyFill="1" applyAlignment="1" applyProtection="1">
      <alignment horizontal="justify" vertical="top" shrinkToFit="1"/>
    </xf>
    <xf numFmtId="4" fontId="12" fillId="5" borderId="2" xfId="35" applyNumberFormat="1" applyFont="1" applyFill="1" applyAlignment="1" applyProtection="1">
      <alignment horizontal="justify" vertical="top" shrinkToFit="1"/>
    </xf>
    <xf numFmtId="4" fontId="6" fillId="5" borderId="2" xfId="35" applyNumberFormat="1" applyFont="1" applyFill="1" applyAlignment="1" applyProtection="1">
      <alignment horizontal="right" vertical="center" shrinkToFit="1"/>
    </xf>
    <xf numFmtId="4" fontId="7" fillId="0" borderId="8" xfId="15" applyNumberFormat="1" applyFont="1" applyBorder="1" applyAlignment="1" applyProtection="1">
      <alignment horizontal="right" vertical="top" shrinkToFit="1"/>
    </xf>
    <xf numFmtId="1" fontId="7" fillId="0" borderId="9" xfId="31" applyNumberFormat="1" applyFont="1" applyBorder="1" applyProtection="1">
      <alignment horizontal="center" vertical="top" shrinkToFit="1"/>
    </xf>
    <xf numFmtId="0" fontId="9" fillId="0" borderId="4" xfId="0" applyFont="1" applyBorder="1" applyAlignment="1">
      <alignment horizontal="center" vertical="top" wrapText="1"/>
    </xf>
    <xf numFmtId="0" fontId="7" fillId="0" borderId="2" xfId="17" applyNumberFormat="1" applyFont="1" applyAlignment="1" applyProtection="1">
      <alignment vertical="top" wrapText="1"/>
    </xf>
    <xf numFmtId="1" fontId="7" fillId="0" borderId="2" xfId="7" applyNumberFormat="1" applyFont="1" applyAlignment="1" applyProtection="1">
      <alignment horizontal="center" vertical="top" shrinkToFit="1"/>
    </xf>
    <xf numFmtId="0" fontId="0" fillId="5" borderId="0" xfId="0" applyFill="1" applyProtection="1">
      <protection locked="0"/>
    </xf>
    <xf numFmtId="4" fontId="6" fillId="0" borderId="8" xfId="15" applyNumberFormat="1" applyFont="1" applyBorder="1" applyAlignment="1" applyProtection="1">
      <alignment horizontal="right" vertical="center" shrinkToFit="1"/>
    </xf>
    <xf numFmtId="0" fontId="11" fillId="5" borderId="4" xfId="51" applyFont="1" applyFill="1" applyBorder="1" applyAlignment="1" applyProtection="1">
      <alignment horizontal="justify" vertical="top" wrapText="1"/>
      <protection locked="0"/>
    </xf>
    <xf numFmtId="4" fontId="11" fillId="5" borderId="2" xfId="32" applyNumberFormat="1" applyFont="1" applyFill="1" applyAlignment="1" applyProtection="1">
      <alignment horizontal="justify" vertical="top" wrapText="1" shrinkToFit="1"/>
    </xf>
    <xf numFmtId="0" fontId="11" fillId="5" borderId="2" xfId="30" applyNumberFormat="1" applyFont="1" applyFill="1" applyAlignment="1" applyProtection="1">
      <alignment horizontal="justify" vertical="top" wrapText="1"/>
    </xf>
    <xf numFmtId="164" fontId="12" fillId="5" borderId="2" xfId="36" applyNumberFormat="1" applyFont="1" applyFill="1" applyAlignment="1" applyProtection="1">
      <alignment horizontal="right" vertical="center" shrinkToFit="1"/>
    </xf>
    <xf numFmtId="0" fontId="7" fillId="5" borderId="2" xfId="30" applyNumberFormat="1" applyFont="1" applyFill="1" applyAlignment="1" applyProtection="1">
      <alignment horizontal="justify" vertical="top" wrapText="1"/>
    </xf>
    <xf numFmtId="1" fontId="7" fillId="5" borderId="2" xfId="31" applyNumberFormat="1" applyFont="1" applyFill="1" applyProtection="1">
      <alignment horizontal="center" vertical="top" shrinkToFit="1"/>
    </xf>
    <xf numFmtId="4" fontId="7" fillId="5" borderId="2" xfId="15" applyNumberFormat="1" applyFont="1" applyFill="1" applyAlignment="1" applyProtection="1">
      <alignment horizontal="right" vertical="top" shrinkToFit="1"/>
    </xf>
    <xf numFmtId="0" fontId="1" fillId="5" borderId="1" xfId="2" applyNumberFormat="1" applyFill="1" applyProtection="1"/>
    <xf numFmtId="4" fontId="12" fillId="5" borderId="3" xfId="32" applyNumberFormat="1" applyFont="1" applyFill="1" applyBorder="1" applyAlignment="1" applyProtection="1">
      <alignment horizontal="justify" vertical="top" shrinkToFit="1"/>
    </xf>
    <xf numFmtId="164" fontId="11" fillId="5" borderId="2" xfId="33" applyNumberFormat="1" applyFont="1" applyFill="1" applyAlignment="1" applyProtection="1">
      <alignment horizontal="justify" vertical="top" shrinkToFit="1"/>
    </xf>
    <xf numFmtId="0" fontId="11" fillId="0" borderId="2" xfId="17" applyNumberFormat="1" applyFont="1" applyAlignment="1" applyProtection="1">
      <alignment horizontal="justify" vertical="top" wrapText="1"/>
    </xf>
    <xf numFmtId="0" fontId="5" fillId="6" borderId="6" xfId="0" applyFont="1" applyFill="1" applyBorder="1" applyAlignment="1">
      <alignment horizontal="center" vertical="center" wrapText="1"/>
    </xf>
    <xf numFmtId="0" fontId="5" fillId="6" borderId="7" xfId="0" applyFont="1" applyFill="1" applyBorder="1" applyAlignment="1">
      <alignment horizontal="center" vertical="center" wrapText="1"/>
    </xf>
    <xf numFmtId="164" fontId="7" fillId="6" borderId="2" xfId="32" applyNumberFormat="1" applyFont="1" applyFill="1" applyProtection="1">
      <alignment horizontal="right" vertical="top" shrinkToFit="1"/>
    </xf>
    <xf numFmtId="164" fontId="7" fillId="6" borderId="3" xfId="32" applyNumberFormat="1" applyFont="1" applyFill="1" applyBorder="1" applyProtection="1">
      <alignment horizontal="right" vertical="top" shrinkToFit="1"/>
    </xf>
    <xf numFmtId="164" fontId="6" fillId="6" borderId="2" xfId="35" applyNumberFormat="1" applyFont="1" applyFill="1" applyAlignment="1" applyProtection="1">
      <alignment horizontal="right" vertical="center" shrinkToFit="1"/>
    </xf>
    <xf numFmtId="0" fontId="11" fillId="0" borderId="4" xfId="33" applyNumberFormat="1" applyFont="1" applyFill="1" applyBorder="1" applyAlignment="1">
      <alignment horizontal="justify" vertical="top" wrapText="1" shrinkToFit="1"/>
    </xf>
    <xf numFmtId="0" fontId="11" fillId="5" borderId="2" xfId="33" applyNumberFormat="1" applyFont="1" applyFill="1" applyAlignment="1" applyProtection="1">
      <alignment horizontal="justify" vertical="top" wrapText="1" shrinkToFit="1"/>
    </xf>
    <xf numFmtId="0" fontId="11" fillId="0" borderId="4" xfId="0" applyFont="1" applyFill="1" applyBorder="1" applyAlignment="1">
      <alignment horizontal="justify" vertical="top" wrapText="1"/>
    </xf>
    <xf numFmtId="4" fontId="11" fillId="0" borderId="9" xfId="32" applyNumberFormat="1" applyFont="1" applyFill="1" applyBorder="1" applyAlignment="1" applyProtection="1">
      <alignment horizontal="justify" vertical="top" wrapText="1" shrinkToFit="1"/>
    </xf>
    <xf numFmtId="4" fontId="11" fillId="0" borderId="2" xfId="32" applyNumberFormat="1" applyFont="1" applyFill="1" applyAlignment="1" applyProtection="1">
      <alignment horizontal="justify" vertical="top" shrinkToFit="1"/>
    </xf>
    <xf numFmtId="0" fontId="11" fillId="0" borderId="2" xfId="17" applyNumberFormat="1" applyFont="1" applyFill="1" applyAlignment="1" applyProtection="1">
      <alignment horizontal="justify" vertical="top" wrapText="1"/>
    </xf>
    <xf numFmtId="4" fontId="9" fillId="5" borderId="2" xfId="32" applyNumberFormat="1" applyFont="1" applyFill="1" applyProtection="1">
      <alignment horizontal="right" vertical="top" shrinkToFit="1"/>
    </xf>
    <xf numFmtId="4" fontId="5" fillId="5" borderId="2" xfId="35" applyNumberFormat="1" applyFont="1" applyFill="1" applyAlignment="1" applyProtection="1">
      <alignment horizontal="right" vertical="center" shrinkToFit="1"/>
    </xf>
    <xf numFmtId="0" fontId="16" fillId="0" borderId="1" xfId="2" applyNumberFormat="1" applyFont="1" applyProtection="1"/>
    <xf numFmtId="4" fontId="17" fillId="0" borderId="1" xfId="31" applyNumberFormat="1" applyFont="1" applyBorder="1" applyAlignment="1" applyProtection="1">
      <alignment horizontal="right" vertical="top" shrinkToFit="1"/>
    </xf>
    <xf numFmtId="4" fontId="18" fillId="0" borderId="0" xfId="0" applyNumberFormat="1" applyFont="1" applyProtection="1">
      <protection locked="0"/>
    </xf>
    <xf numFmtId="0" fontId="18" fillId="0" borderId="0" xfId="0" applyFont="1" applyProtection="1">
      <protection locked="0"/>
    </xf>
    <xf numFmtId="164" fontId="7" fillId="6" borderId="12" xfId="32" applyNumberFormat="1" applyFont="1" applyFill="1" applyBorder="1" applyProtection="1">
      <alignment horizontal="right" vertical="top" shrinkToFit="1"/>
    </xf>
    <xf numFmtId="164" fontId="7" fillId="5" borderId="4" xfId="32" applyNumberFormat="1" applyFont="1" applyFill="1" applyBorder="1" applyAlignment="1" applyProtection="1">
      <alignment horizontal="center" vertical="top" shrinkToFit="1"/>
    </xf>
    <xf numFmtId="164" fontId="7" fillId="5" borderId="2" xfId="32" applyNumberFormat="1" applyFont="1" applyFill="1" applyAlignment="1" applyProtection="1">
      <alignment horizontal="center" vertical="top" shrinkToFit="1"/>
    </xf>
    <xf numFmtId="164" fontId="9" fillId="5" borderId="2" xfId="32" applyNumberFormat="1" applyFont="1" applyFill="1" applyAlignment="1" applyProtection="1">
      <alignment horizontal="center" vertical="top" shrinkToFit="1"/>
    </xf>
    <xf numFmtId="0" fontId="1" fillId="0" borderId="1" xfId="2" applyNumberFormat="1" applyAlignment="1" applyProtection="1">
      <alignment horizontal="center" vertical="top"/>
    </xf>
    <xf numFmtId="164" fontId="6" fillId="5" borderId="2" xfId="35" applyNumberFormat="1" applyFont="1" applyFill="1" applyAlignment="1" applyProtection="1">
      <alignment horizontal="center" vertical="top" shrinkToFit="1"/>
    </xf>
    <xf numFmtId="0" fontId="1" fillId="0" borderId="1" xfId="37" applyNumberFormat="1" applyAlignment="1" applyProtection="1">
      <alignment horizontal="center" vertical="top" wrapText="1"/>
    </xf>
    <xf numFmtId="0" fontId="0" fillId="0" borderId="0" xfId="0" applyAlignment="1" applyProtection="1">
      <alignment horizontal="center" vertical="top"/>
      <protection locked="0"/>
    </xf>
    <xf numFmtId="0" fontId="13" fillId="0" borderId="1" xfId="2" applyNumberFormat="1" applyFont="1" applyAlignment="1" applyProtection="1">
      <alignment horizontal="center"/>
    </xf>
    <xf numFmtId="0" fontId="14" fillId="0" borderId="1" xfId="4" applyFont="1" applyAlignment="1">
      <alignment horizontal="center"/>
    </xf>
    <xf numFmtId="164" fontId="9" fillId="0" borderId="4" xfId="33" applyNumberFormat="1" applyFont="1" applyFill="1" applyBorder="1" applyAlignment="1">
      <alignment horizontal="center" vertical="top" wrapText="1" shrinkToFit="1"/>
    </xf>
    <xf numFmtId="164" fontId="9" fillId="5" borderId="2" xfId="33" applyNumberFormat="1" applyFont="1" applyFill="1" applyAlignment="1" applyProtection="1">
      <alignment horizontal="center" vertical="top" wrapText="1" shrinkToFit="1"/>
    </xf>
    <xf numFmtId="164" fontId="9" fillId="0" borderId="4" xfId="0" applyNumberFormat="1" applyFont="1" applyFill="1" applyBorder="1" applyAlignment="1">
      <alignment horizontal="center" vertical="top" wrapText="1"/>
    </xf>
    <xf numFmtId="164" fontId="9" fillId="0" borderId="2" xfId="33" applyNumberFormat="1" applyFont="1" applyFill="1" applyAlignment="1">
      <alignment horizontal="center" vertical="top" wrapText="1" shrinkToFit="1"/>
    </xf>
    <xf numFmtId="164" fontId="9" fillId="0" borderId="2" xfId="33" applyNumberFormat="1" applyFont="1" applyFill="1" applyAlignment="1" applyProtection="1">
      <alignment horizontal="center" vertical="top" wrapText="1" shrinkToFit="1"/>
    </xf>
    <xf numFmtId="164" fontId="9" fillId="5" borderId="2" xfId="33" applyNumberFormat="1" applyFont="1" applyFill="1" applyAlignment="1" applyProtection="1">
      <alignment horizontal="center" vertical="top" shrinkToFit="1"/>
    </xf>
    <xf numFmtId="164" fontId="9" fillId="0" borderId="2" xfId="32" applyNumberFormat="1" applyFont="1" applyFill="1" applyAlignment="1" applyProtection="1">
      <alignment horizontal="center" vertical="top" wrapText="1" shrinkToFit="1"/>
    </xf>
    <xf numFmtId="164" fontId="9" fillId="5" borderId="1" xfId="32" applyNumberFormat="1" applyFont="1" applyFill="1" applyBorder="1" applyAlignment="1" applyProtection="1">
      <alignment horizontal="center" vertical="top" wrapText="1" shrinkToFit="1"/>
    </xf>
    <xf numFmtId="164" fontId="9" fillId="0" borderId="2" xfId="32" applyNumberFormat="1" applyFont="1" applyFill="1" applyAlignment="1" applyProtection="1">
      <alignment horizontal="center" vertical="top" shrinkToFit="1"/>
    </xf>
    <xf numFmtId="164" fontId="9" fillId="0" borderId="2" xfId="17" applyNumberFormat="1" applyFont="1" applyFill="1" applyAlignment="1" applyProtection="1">
      <alignment horizontal="center" vertical="top" wrapText="1"/>
    </xf>
    <xf numFmtId="164" fontId="9" fillId="0" borderId="2" xfId="17" applyNumberFormat="1" applyFont="1" applyAlignment="1" applyProtection="1">
      <alignment horizontal="center" vertical="top" wrapText="1"/>
    </xf>
    <xf numFmtId="164" fontId="9" fillId="5" borderId="2" xfId="32" applyNumberFormat="1" applyFont="1" applyFill="1" applyAlignment="1" applyProtection="1">
      <alignment horizontal="center" vertical="top" wrapText="1" shrinkToFit="1"/>
    </xf>
    <xf numFmtId="164" fontId="5" fillId="5" borderId="2" xfId="36" applyNumberFormat="1" applyFont="1" applyFill="1" applyAlignment="1" applyProtection="1">
      <alignment horizontal="center" vertical="top" shrinkToFit="1"/>
    </xf>
    <xf numFmtId="0" fontId="13" fillId="0" borderId="1" xfId="37" applyNumberFormat="1" applyFont="1" applyAlignment="1" applyProtection="1">
      <alignment horizontal="center" wrapText="1"/>
    </xf>
    <xf numFmtId="0" fontId="4" fillId="0" borderId="0" xfId="0" applyFont="1" applyAlignment="1" applyProtection="1">
      <alignment horizontal="center"/>
      <protection locked="0"/>
    </xf>
    <xf numFmtId="164" fontId="7" fillId="5" borderId="12" xfId="32" applyNumberFormat="1" applyFont="1" applyFill="1" applyBorder="1" applyAlignment="1" applyProtection="1">
      <alignment horizontal="center" vertical="top" shrinkToFit="1"/>
    </xf>
    <xf numFmtId="49" fontId="11" fillId="5" borderId="4" xfId="32" applyNumberFormat="1" applyFont="1" applyFill="1" applyBorder="1" applyAlignment="1" applyProtection="1">
      <alignment horizontal="justify" vertical="top" wrapText="1" shrinkToFit="1"/>
    </xf>
    <xf numFmtId="0" fontId="9" fillId="5" borderId="4" xfId="0" applyFont="1" applyFill="1" applyBorder="1" applyAlignment="1">
      <alignment horizontal="justify" vertical="top" wrapText="1"/>
    </xf>
    <xf numFmtId="0" fontId="9" fillId="0" borderId="1" xfId="33" applyNumberFormat="1" applyFont="1" applyFill="1" applyBorder="1" applyAlignment="1">
      <alignment horizontal="justify" vertical="top" wrapText="1" shrinkToFit="1"/>
    </xf>
    <xf numFmtId="0" fontId="9" fillId="0" borderId="2" xfId="33" applyNumberFormat="1" applyFont="1" applyFill="1" applyAlignment="1">
      <alignment horizontal="justify" vertical="top" wrapText="1" shrinkToFit="1"/>
    </xf>
    <xf numFmtId="164" fontId="9" fillId="0" borderId="2" xfId="33" applyNumberFormat="1" applyFont="1" applyFill="1" applyAlignment="1" applyProtection="1">
      <alignment horizontal="justify" vertical="top" wrapText="1" shrinkToFit="1"/>
    </xf>
    <xf numFmtId="4" fontId="9" fillId="0" borderId="2" xfId="32" applyFont="1" applyFill="1" applyAlignment="1">
      <alignment horizontal="justify" vertical="top" shrinkToFit="1"/>
    </xf>
    <xf numFmtId="49" fontId="9" fillId="5" borderId="2" xfId="33" applyNumberFormat="1" applyFont="1" applyFill="1" applyAlignment="1" applyProtection="1">
      <alignment horizontal="justify" vertical="top" wrapText="1" shrinkToFit="1"/>
    </xf>
    <xf numFmtId="164" fontId="9" fillId="5" borderId="3" xfId="33" applyNumberFormat="1" applyFont="1" applyFill="1" applyBorder="1" applyAlignment="1" applyProtection="1">
      <alignment horizontal="justify" vertical="top" wrapText="1" shrinkToFit="1"/>
    </xf>
    <xf numFmtId="49" fontId="9" fillId="5" borderId="2" xfId="33" applyNumberFormat="1" applyFont="1" applyFill="1" applyAlignment="1" applyProtection="1">
      <alignment horizontal="justify" vertical="top" shrinkToFit="1"/>
    </xf>
    <xf numFmtId="0" fontId="9" fillId="0" borderId="2" xfId="17" applyNumberFormat="1" applyFont="1" applyFill="1" applyAlignment="1" applyProtection="1">
      <alignment horizontal="justify" vertical="top" wrapText="1"/>
    </xf>
    <xf numFmtId="4" fontId="9" fillId="5" borderId="2" xfId="32" applyNumberFormat="1" applyFont="1" applyFill="1" applyAlignment="1" applyProtection="1">
      <alignment horizontal="justify" vertical="top" wrapText="1" shrinkToFit="1"/>
    </xf>
    <xf numFmtId="164" fontId="9" fillId="0" borderId="2" xfId="33" applyNumberFormat="1" applyFont="1" applyFill="1" applyAlignment="1" applyProtection="1">
      <alignment horizontal="justify" vertical="top" shrinkToFit="1"/>
    </xf>
    <xf numFmtId="0" fontId="9" fillId="0" borderId="4" xfId="0" applyFont="1" applyFill="1" applyBorder="1" applyAlignment="1" applyProtection="1">
      <alignment horizontal="justify" vertical="top" wrapText="1"/>
      <protection locked="0"/>
    </xf>
    <xf numFmtId="4" fontId="9" fillId="0" borderId="2" xfId="32" applyNumberFormat="1" applyFont="1" applyFill="1" applyAlignment="1" applyProtection="1">
      <alignment horizontal="justify" vertical="top" wrapText="1" shrinkToFit="1"/>
    </xf>
    <xf numFmtId="4" fontId="9" fillId="0" borderId="9" xfId="32" applyNumberFormat="1" applyFont="1" applyFill="1" applyBorder="1" applyAlignment="1" applyProtection="1">
      <alignment horizontal="justify" vertical="top" wrapText="1" shrinkToFit="1"/>
    </xf>
    <xf numFmtId="4" fontId="9" fillId="0" borderId="2" xfId="32" applyFont="1" applyFill="1" applyAlignment="1">
      <alignment horizontal="justify" vertical="top" wrapText="1" shrinkToFit="1"/>
    </xf>
    <xf numFmtId="49" fontId="9" fillId="0" borderId="2" xfId="33" applyNumberFormat="1" applyFont="1" applyFill="1" applyAlignment="1" applyProtection="1">
      <alignment horizontal="justify" vertical="top" wrapText="1" shrinkToFit="1"/>
    </xf>
    <xf numFmtId="4" fontId="9" fillId="0" borderId="2" xfId="32" applyNumberFormat="1" applyFont="1" applyFill="1" applyAlignment="1" applyProtection="1">
      <alignment horizontal="justify" vertical="top" shrinkToFit="1"/>
    </xf>
    <xf numFmtId="0" fontId="9" fillId="0" borderId="2" xfId="30" applyNumberFormat="1" applyFont="1" applyFill="1" applyAlignment="1" applyProtection="1">
      <alignment horizontal="justify" vertical="top" wrapText="1"/>
    </xf>
    <xf numFmtId="1" fontId="7" fillId="0" borderId="9" xfId="31" applyNumberFormat="1" applyFont="1" applyBorder="1" applyAlignment="1" applyProtection="1">
      <alignment horizontal="center" vertical="top" shrinkToFit="1"/>
    </xf>
    <xf numFmtId="1" fontId="7" fillId="0" borderId="3" xfId="31" applyNumberFormat="1" applyFont="1" applyBorder="1" applyAlignment="1" applyProtection="1">
      <alignment horizontal="center" vertical="top" shrinkToFit="1"/>
    </xf>
    <xf numFmtId="0" fontId="7" fillId="0" borderId="9" xfId="30" applyNumberFormat="1" applyFont="1" applyBorder="1" applyAlignment="1" applyProtection="1">
      <alignment horizontal="left" vertical="top" wrapText="1"/>
    </xf>
    <xf numFmtId="0" fontId="7" fillId="0" borderId="3" xfId="30" applyNumberFormat="1" applyFont="1" applyBorder="1" applyAlignment="1" applyProtection="1">
      <alignment horizontal="left" vertical="top" wrapText="1"/>
    </xf>
    <xf numFmtId="164" fontId="9" fillId="0" borderId="14" xfId="33" applyNumberFormat="1" applyFont="1" applyFill="1" applyBorder="1" applyAlignment="1">
      <alignment horizontal="center" vertical="top" wrapText="1" shrinkToFit="1"/>
    </xf>
    <xf numFmtId="164" fontId="9" fillId="0" borderId="10" xfId="33" applyNumberFormat="1" applyFont="1" applyFill="1" applyBorder="1" applyAlignment="1">
      <alignment horizontal="center" vertical="top" wrapText="1" shrinkToFit="1"/>
    </xf>
    <xf numFmtId="164" fontId="7" fillId="5" borderId="15" xfId="32" applyNumberFormat="1" applyFont="1" applyFill="1" applyBorder="1" applyAlignment="1" applyProtection="1">
      <alignment horizontal="center" vertical="top" shrinkToFit="1"/>
    </xf>
    <xf numFmtId="164" fontId="7" fillId="5" borderId="3" xfId="32" applyNumberFormat="1" applyFont="1" applyFill="1" applyBorder="1" applyAlignment="1" applyProtection="1">
      <alignment horizontal="center" vertical="top" shrinkToFit="1"/>
    </xf>
    <xf numFmtId="4" fontId="9" fillId="5" borderId="9" xfId="32" applyNumberFormat="1" applyFont="1" applyFill="1" applyBorder="1" applyAlignment="1" applyProtection="1">
      <alignment horizontal="center" vertical="top" shrinkToFit="1"/>
    </xf>
    <xf numFmtId="4" fontId="9" fillId="5" borderId="3" xfId="32" applyNumberFormat="1" applyFont="1" applyFill="1" applyBorder="1" applyAlignment="1" applyProtection="1">
      <alignment horizontal="center" vertical="top" shrinkToFit="1"/>
    </xf>
    <xf numFmtId="4" fontId="7" fillId="0" borderId="9" xfId="15" applyNumberFormat="1" applyFont="1" applyBorder="1" applyAlignment="1" applyProtection="1">
      <alignment horizontal="center" vertical="top" shrinkToFit="1"/>
    </xf>
    <xf numFmtId="4" fontId="7" fillId="0" borderId="3" xfId="15" applyNumberFormat="1" applyFont="1" applyBorder="1" applyAlignment="1" applyProtection="1">
      <alignment horizontal="center" vertical="top" shrinkToFit="1"/>
    </xf>
    <xf numFmtId="0" fontId="1" fillId="0" borderId="1" xfId="37" applyNumberFormat="1" applyProtection="1">
      <alignment horizontal="left" wrapText="1"/>
    </xf>
    <xf numFmtId="0" fontId="1" fillId="0" borderId="1" xfId="37">
      <alignment horizontal="left" wrapText="1"/>
    </xf>
    <xf numFmtId="0" fontId="1" fillId="0" borderId="1" xfId="1" applyNumberFormat="1" applyProtection="1">
      <alignment wrapText="1"/>
    </xf>
    <xf numFmtId="0" fontId="1" fillId="0" borderId="1" xfId="1">
      <alignment wrapText="1"/>
    </xf>
    <xf numFmtId="0" fontId="2" fillId="0" borderId="1" xfId="4" applyNumberFormat="1" applyProtection="1">
      <alignment horizontal="center"/>
    </xf>
    <xf numFmtId="0" fontId="2" fillId="0" borderId="1" xfId="4">
      <alignment horizontal="center"/>
    </xf>
    <xf numFmtId="0" fontId="6" fillId="0" borderId="10" xfId="34" applyNumberFormat="1" applyFont="1" applyBorder="1" applyProtection="1">
      <alignment horizontal="left"/>
    </xf>
    <xf numFmtId="0" fontId="6" fillId="0" borderId="11" xfId="34" applyNumberFormat="1" applyFont="1" applyBorder="1" applyProtection="1">
      <alignment horizontal="left"/>
    </xf>
    <xf numFmtId="0" fontId="8" fillId="0" borderId="1" xfId="3" applyNumberFormat="1" applyFont="1" applyProtection="1">
      <alignment horizontal="center" wrapText="1"/>
    </xf>
    <xf numFmtId="0" fontId="5" fillId="0" borderId="4" xfId="0" applyNumberFormat="1" applyFont="1" applyFill="1" applyBorder="1" applyAlignment="1">
      <alignment horizontal="center" vertical="center" wrapText="1"/>
    </xf>
    <xf numFmtId="4" fontId="5" fillId="0" borderId="4" xfId="0" applyNumberFormat="1" applyFont="1" applyFill="1" applyBorder="1" applyAlignment="1">
      <alignment horizontal="center" vertical="center"/>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9" fillId="0" borderId="9" xfId="33" applyNumberFormat="1" applyFont="1" applyFill="1" applyBorder="1" applyAlignment="1">
      <alignment horizontal="justify" vertical="top" wrapText="1" shrinkToFit="1"/>
    </xf>
    <xf numFmtId="0" fontId="9" fillId="0" borderId="3" xfId="33" applyNumberFormat="1" applyFont="1" applyFill="1" applyBorder="1" applyAlignment="1">
      <alignment horizontal="justify" vertical="top" wrapText="1" shrinkToFit="1"/>
    </xf>
    <xf numFmtId="4" fontId="9" fillId="0" borderId="4" xfId="32" applyFont="1" applyFill="1" applyBorder="1" applyAlignment="1">
      <alignment horizontal="justify" vertical="top" wrapText="1" shrinkToFit="1"/>
    </xf>
  </cellXfs>
  <cellStyles count="53">
    <cellStyle name="br" xfId="40"/>
    <cellStyle name="col" xfId="39"/>
    <cellStyle name="style0" xfId="41"/>
    <cellStyle name="td" xfId="42"/>
    <cellStyle name="tr" xfId="38"/>
    <cellStyle name="xl21" xfId="43"/>
    <cellStyle name="xl22" xfId="6"/>
    <cellStyle name="xl23" xfId="44"/>
    <cellStyle name="xl24" xfId="2"/>
    <cellStyle name="xl25" xfId="7"/>
    <cellStyle name="xl26" xfId="31"/>
    <cellStyle name="xl27" xfId="8"/>
    <cellStyle name="xl28" xfId="9"/>
    <cellStyle name="xl29" xfId="10"/>
    <cellStyle name="xl30" xfId="11"/>
    <cellStyle name="xl31" xfId="12"/>
    <cellStyle name="xl32" xfId="13"/>
    <cellStyle name="xl33" xfId="45"/>
    <cellStyle name="xl34" xfId="14"/>
    <cellStyle name="xl35" xfId="15"/>
    <cellStyle name="xl36" xfId="16"/>
    <cellStyle name="xl37" xfId="17"/>
    <cellStyle name="xl38" xfId="34"/>
    <cellStyle name="xl39" xfId="18"/>
    <cellStyle name="xl40" xfId="46"/>
    <cellStyle name="xl41" xfId="35"/>
    <cellStyle name="xl42" xfId="1"/>
    <cellStyle name="xl43" xfId="19"/>
    <cellStyle name="xl44" xfId="20"/>
    <cellStyle name="xl45" xfId="21"/>
    <cellStyle name="xl46" xfId="22"/>
    <cellStyle name="xl47" xfId="23"/>
    <cellStyle name="xl48" xfId="24"/>
    <cellStyle name="xl49" xfId="25"/>
    <cellStyle name="xl50" xfId="26"/>
    <cellStyle name="xl51" xfId="27"/>
    <cellStyle name="xl52" xfId="28"/>
    <cellStyle name="xl53" xfId="29"/>
    <cellStyle name="xl54" xfId="37"/>
    <cellStyle name="xl55" xfId="47"/>
    <cellStyle name="xl56" xfId="36"/>
    <cellStyle name="xl57" xfId="3"/>
    <cellStyle name="xl58" xfId="4"/>
    <cellStyle name="xl59" xfId="5"/>
    <cellStyle name="xl60" xfId="48"/>
    <cellStyle name="xl61" xfId="30"/>
    <cellStyle name="xl62" xfId="49"/>
    <cellStyle name="xl63" xfId="50"/>
    <cellStyle name="xl64" xfId="32"/>
    <cellStyle name="xl65" xfId="33"/>
    <cellStyle name="Обычный" xfId="0" builtinId="0"/>
    <cellStyle name="Обычный 4" xfId="51"/>
    <cellStyle name="Обычный 5" xfId="52"/>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showGridLines="0" tabSelected="1" zoomScaleNormal="100" zoomScaleSheetLayoutView="100" workbookViewId="0">
      <pane ySplit="6" topLeftCell="A7" activePane="bottomLeft" state="frozen"/>
      <selection pane="bottomLeft" activeCell="K32" sqref="K32"/>
    </sheetView>
  </sheetViews>
  <sheetFormatPr defaultRowHeight="15" x14ac:dyDescent="0.25"/>
  <cols>
    <col min="1" max="1" width="36.140625" style="1" customWidth="1"/>
    <col min="2" max="2" width="15.5703125" style="1" customWidth="1"/>
    <col min="3" max="3" width="16.7109375" style="1" customWidth="1"/>
    <col min="4" max="4" width="17.28515625" style="1" customWidth="1"/>
    <col min="5" max="5" width="15.28515625" style="55" customWidth="1"/>
    <col min="6" max="6" width="12.7109375" style="1" hidden="1" customWidth="1"/>
    <col min="7" max="7" width="13.28515625" style="63" customWidth="1"/>
    <col min="8" max="8" width="55.85546875" style="1" customWidth="1"/>
    <col min="9" max="9" width="15.140625" style="80" customWidth="1"/>
    <col min="10" max="10" width="59" style="1" customWidth="1"/>
    <col min="11" max="11" width="13.42578125" style="1" customWidth="1"/>
    <col min="12" max="12" width="9.140625" style="1" customWidth="1"/>
    <col min="13" max="16384" width="9.140625" style="1"/>
  </cols>
  <sheetData>
    <row r="1" spans="1:12" x14ac:dyDescent="0.25">
      <c r="A1" s="115"/>
      <c r="B1" s="115"/>
      <c r="C1" s="116"/>
      <c r="D1" s="116"/>
      <c r="E1" s="52"/>
      <c r="F1" s="2"/>
      <c r="G1" s="60"/>
      <c r="H1" s="2"/>
      <c r="I1" s="64"/>
      <c r="J1" s="2"/>
      <c r="K1" s="2"/>
      <c r="L1" s="2"/>
    </row>
    <row r="2" spans="1:12" ht="15.2" customHeight="1" x14ac:dyDescent="0.25">
      <c r="A2" s="115"/>
      <c r="B2" s="115"/>
      <c r="C2" s="116"/>
      <c r="D2" s="116"/>
      <c r="E2" s="52"/>
      <c r="F2" s="2"/>
      <c r="G2" s="60"/>
      <c r="H2" s="2"/>
      <c r="I2" s="64"/>
      <c r="J2" s="2"/>
      <c r="K2" s="2"/>
      <c r="L2" s="2"/>
    </row>
    <row r="3" spans="1:12" ht="15.95" customHeight="1" x14ac:dyDescent="0.25">
      <c r="A3" s="121" t="s">
        <v>64</v>
      </c>
      <c r="B3" s="121"/>
      <c r="C3" s="121"/>
      <c r="D3" s="121"/>
      <c r="E3" s="121"/>
      <c r="F3" s="121"/>
      <c r="G3" s="121"/>
      <c r="H3" s="121"/>
      <c r="I3" s="121"/>
      <c r="J3" s="121"/>
      <c r="K3" s="3"/>
      <c r="L3" s="2"/>
    </row>
    <row r="4" spans="1:12" ht="15.75" customHeight="1" x14ac:dyDescent="0.25">
      <c r="A4" s="117"/>
      <c r="B4" s="117"/>
      <c r="C4" s="118"/>
      <c r="D4" s="118"/>
      <c r="E4" s="118"/>
      <c r="F4" s="118"/>
      <c r="G4" s="118"/>
      <c r="H4" s="14"/>
      <c r="I4" s="65"/>
      <c r="J4" s="3"/>
      <c r="K4" s="3"/>
      <c r="L4" s="2"/>
    </row>
    <row r="5" spans="1:12" ht="15.75" customHeight="1" x14ac:dyDescent="0.25">
      <c r="A5" s="122" t="s">
        <v>37</v>
      </c>
      <c r="B5" s="126" t="s">
        <v>38</v>
      </c>
      <c r="C5" s="123" t="s">
        <v>39</v>
      </c>
      <c r="D5" s="123"/>
      <c r="E5" s="124" t="s">
        <v>63</v>
      </c>
      <c r="F5" s="39"/>
      <c r="G5" s="128" t="s">
        <v>65</v>
      </c>
      <c r="H5" s="127" t="s">
        <v>61</v>
      </c>
      <c r="I5" s="128" t="s">
        <v>66</v>
      </c>
      <c r="J5" s="127" t="s">
        <v>60</v>
      </c>
      <c r="K5" s="3"/>
      <c r="L5" s="2"/>
    </row>
    <row r="6" spans="1:12" ht="75" customHeight="1" x14ac:dyDescent="0.25">
      <c r="A6" s="122"/>
      <c r="B6" s="126"/>
      <c r="C6" s="6" t="s">
        <v>90</v>
      </c>
      <c r="D6" s="6" t="s">
        <v>91</v>
      </c>
      <c r="E6" s="125"/>
      <c r="F6" s="40" t="s">
        <v>45</v>
      </c>
      <c r="G6" s="129"/>
      <c r="H6" s="127"/>
      <c r="I6" s="129"/>
      <c r="J6" s="127"/>
      <c r="K6" s="3"/>
      <c r="L6" s="2"/>
    </row>
    <row r="7" spans="1:12" ht="211.5" customHeight="1" x14ac:dyDescent="0.25">
      <c r="A7" s="16" t="s">
        <v>41</v>
      </c>
      <c r="B7" s="8" t="s">
        <v>42</v>
      </c>
      <c r="C7" s="10">
        <v>10363373848.42</v>
      </c>
      <c r="D7" s="10">
        <v>10640658078.85</v>
      </c>
      <c r="E7" s="50">
        <v>10881095020.42</v>
      </c>
      <c r="F7" s="56">
        <f t="shared" ref="F7:F35" si="0">D7/C7</f>
        <v>1.0267561736636834</v>
      </c>
      <c r="G7" s="57">
        <f>E7/C7</f>
        <v>1.0499568171111506</v>
      </c>
      <c r="H7" s="84" t="s">
        <v>79</v>
      </c>
      <c r="I7" s="66">
        <f>E7/D7</f>
        <v>1.0225960593591392</v>
      </c>
      <c r="J7" s="44"/>
      <c r="K7" s="11"/>
      <c r="L7" s="2"/>
    </row>
    <row r="8" spans="1:12" ht="299.25" customHeight="1" x14ac:dyDescent="0.25">
      <c r="A8" s="103" t="s">
        <v>0</v>
      </c>
      <c r="B8" s="101" t="s">
        <v>1</v>
      </c>
      <c r="C8" s="111">
        <v>11122975266.450001</v>
      </c>
      <c r="D8" s="111">
        <v>11719408962.559999</v>
      </c>
      <c r="E8" s="109">
        <v>12324241911.139999</v>
      </c>
      <c r="F8" s="42">
        <f t="shared" si="0"/>
        <v>1.0536217767119387</v>
      </c>
      <c r="G8" s="107">
        <f t="shared" ref="G8:G35" si="1">E8/C8</f>
        <v>1.1079986798418364</v>
      </c>
      <c r="H8" s="130" t="s">
        <v>81</v>
      </c>
      <c r="I8" s="105">
        <f t="shared" ref="I8:I36" si="2">E8/D8</f>
        <v>1.0516095095334808</v>
      </c>
      <c r="J8" s="132" t="s">
        <v>80</v>
      </c>
      <c r="L8" s="2"/>
    </row>
    <row r="9" spans="1:12" ht="150" customHeight="1" x14ac:dyDescent="0.25">
      <c r="A9" s="104"/>
      <c r="B9" s="102"/>
      <c r="C9" s="112"/>
      <c r="D9" s="112"/>
      <c r="E9" s="110"/>
      <c r="F9" s="42"/>
      <c r="G9" s="108"/>
      <c r="H9" s="131"/>
      <c r="I9" s="106"/>
      <c r="J9" s="132"/>
      <c r="L9" s="2"/>
    </row>
    <row r="10" spans="1:12" ht="44.25" customHeight="1" x14ac:dyDescent="0.25">
      <c r="A10" s="16" t="s">
        <v>2</v>
      </c>
      <c r="B10" s="8" t="s">
        <v>3</v>
      </c>
      <c r="C10" s="9">
        <v>11912836952.459999</v>
      </c>
      <c r="D10" s="9">
        <v>11970837320.85</v>
      </c>
      <c r="E10" s="50">
        <v>12064013090.709999</v>
      </c>
      <c r="F10" s="41">
        <f t="shared" si="0"/>
        <v>1.0048687284667339</v>
      </c>
      <c r="G10" s="58">
        <f t="shared" si="1"/>
        <v>1.012690187807765</v>
      </c>
      <c r="H10" s="45"/>
      <c r="I10" s="67">
        <f t="shared" si="2"/>
        <v>1.0077835632848933</v>
      </c>
      <c r="J10" s="28"/>
      <c r="L10" s="2"/>
    </row>
    <row r="11" spans="1:12" ht="38.25" x14ac:dyDescent="0.25">
      <c r="A11" s="16" t="s">
        <v>4</v>
      </c>
      <c r="B11" s="8" t="s">
        <v>5</v>
      </c>
      <c r="C11" s="9">
        <v>540648158.53999996</v>
      </c>
      <c r="D11" s="9">
        <v>553332313.62</v>
      </c>
      <c r="E11" s="50">
        <v>563321758.22000003</v>
      </c>
      <c r="F11" s="41">
        <f>D11/C11</f>
        <v>1.0234610159669333</v>
      </c>
      <c r="G11" s="58">
        <f>E11/C11</f>
        <v>1.0419378098710801</v>
      </c>
      <c r="H11" s="46"/>
      <c r="I11" s="68">
        <f t="shared" si="2"/>
        <v>1.0180532464020531</v>
      </c>
      <c r="J11" s="46"/>
      <c r="L11" s="2"/>
    </row>
    <row r="12" spans="1:12" ht="132" customHeight="1" x14ac:dyDescent="0.25">
      <c r="A12" s="16" t="s">
        <v>6</v>
      </c>
      <c r="B12" s="8" t="s">
        <v>7</v>
      </c>
      <c r="C12" s="9">
        <v>418620105.41000003</v>
      </c>
      <c r="D12" s="9">
        <v>449075165.10000002</v>
      </c>
      <c r="E12" s="50">
        <v>519789872.44999999</v>
      </c>
      <c r="F12" s="41">
        <f t="shared" si="0"/>
        <v>1.072751067845086</v>
      </c>
      <c r="G12" s="58">
        <f t="shared" si="1"/>
        <v>1.2416744101215909</v>
      </c>
      <c r="H12" s="85" t="s">
        <v>70</v>
      </c>
      <c r="I12" s="69">
        <f t="shared" si="2"/>
        <v>1.1574674193667629</v>
      </c>
      <c r="J12" s="87" t="s">
        <v>67</v>
      </c>
      <c r="L12" s="2"/>
    </row>
    <row r="13" spans="1:12" ht="208.5" customHeight="1" x14ac:dyDescent="0.25">
      <c r="A13" s="16" t="s">
        <v>8</v>
      </c>
      <c r="B13" s="8" t="s">
        <v>9</v>
      </c>
      <c r="C13" s="9">
        <v>1664593534.25</v>
      </c>
      <c r="D13" s="9">
        <v>1661078756.3399999</v>
      </c>
      <c r="E13" s="50">
        <v>2113972954.1400001</v>
      </c>
      <c r="F13" s="41">
        <f t="shared" si="0"/>
        <v>0.99788850681101338</v>
      </c>
      <c r="G13" s="58">
        <f t="shared" si="1"/>
        <v>1.2699634539265903</v>
      </c>
      <c r="H13" s="86" t="s">
        <v>82</v>
      </c>
      <c r="I13" s="70">
        <f t="shared" si="2"/>
        <v>1.2726506470999013</v>
      </c>
      <c r="J13" s="86" t="s">
        <v>82</v>
      </c>
      <c r="L13" s="2"/>
    </row>
    <row r="14" spans="1:12" ht="107.25" customHeight="1" x14ac:dyDescent="0.25">
      <c r="A14" s="16" t="s">
        <v>10</v>
      </c>
      <c r="B14" s="8" t="s">
        <v>11</v>
      </c>
      <c r="C14" s="9">
        <v>1469749241.9200001</v>
      </c>
      <c r="D14" s="9">
        <v>1383407272.7</v>
      </c>
      <c r="E14" s="50">
        <v>266481891.72</v>
      </c>
      <c r="F14" s="41">
        <f t="shared" si="0"/>
        <v>0.94125394539601359</v>
      </c>
      <c r="G14" s="58">
        <f t="shared" si="1"/>
        <v>0.18131112717696157</v>
      </c>
      <c r="H14" s="93" t="s">
        <v>92</v>
      </c>
      <c r="I14" s="71">
        <f t="shared" si="2"/>
        <v>0.1926272161341949</v>
      </c>
      <c r="J14" s="94" t="s">
        <v>93</v>
      </c>
      <c r="L14" s="2"/>
    </row>
    <row r="15" spans="1:12" ht="46.5" customHeight="1" x14ac:dyDescent="0.25">
      <c r="A15" s="16" t="s">
        <v>44</v>
      </c>
      <c r="B15" s="8" t="s">
        <v>12</v>
      </c>
      <c r="C15" s="9">
        <v>248631830.75</v>
      </c>
      <c r="D15" s="9">
        <v>253711047.72</v>
      </c>
      <c r="E15" s="50">
        <v>251905776.27000001</v>
      </c>
      <c r="F15" s="41">
        <f t="shared" si="0"/>
        <v>1.0204286673781007</v>
      </c>
      <c r="G15" s="58">
        <f t="shared" si="1"/>
        <v>1.013167845444906</v>
      </c>
      <c r="H15" s="37"/>
      <c r="I15" s="71">
        <f t="shared" si="2"/>
        <v>0.99288453748379013</v>
      </c>
      <c r="J15" s="18"/>
      <c r="L15" s="2"/>
    </row>
    <row r="16" spans="1:12" ht="221.25" customHeight="1" x14ac:dyDescent="0.25">
      <c r="A16" s="16" t="s">
        <v>13</v>
      </c>
      <c r="B16" s="8" t="s">
        <v>14</v>
      </c>
      <c r="C16" s="9">
        <v>6836188089.8199997</v>
      </c>
      <c r="D16" s="9">
        <v>9068879354.8500004</v>
      </c>
      <c r="E16" s="50">
        <v>8487870356.7799997</v>
      </c>
      <c r="F16" s="41">
        <f t="shared" si="0"/>
        <v>1.3265988641176765</v>
      </c>
      <c r="G16" s="58">
        <f t="shared" si="1"/>
        <v>1.2416086633747798</v>
      </c>
      <c r="H16" s="85" t="s">
        <v>83</v>
      </c>
      <c r="I16" s="69">
        <f t="shared" si="2"/>
        <v>0.93593376035383258</v>
      </c>
      <c r="J16" s="85" t="s">
        <v>84</v>
      </c>
      <c r="L16" s="2"/>
    </row>
    <row r="17" spans="1:12" ht="158.25" customHeight="1" x14ac:dyDescent="0.25">
      <c r="A17" s="16" t="s">
        <v>15</v>
      </c>
      <c r="B17" s="8" t="s">
        <v>16</v>
      </c>
      <c r="C17" s="9">
        <v>1270853774.0999999</v>
      </c>
      <c r="D17" s="9">
        <v>1281364250.0899999</v>
      </c>
      <c r="E17" s="50">
        <v>1478556506.6199999</v>
      </c>
      <c r="F17" s="41">
        <f t="shared" si="0"/>
        <v>1.0082704054582861</v>
      </c>
      <c r="G17" s="58">
        <f t="shared" si="1"/>
        <v>1.1634355869675816</v>
      </c>
      <c r="H17" s="95" t="s">
        <v>76</v>
      </c>
      <c r="I17" s="72">
        <f t="shared" si="2"/>
        <v>1.1538924287267649</v>
      </c>
      <c r="J17" s="95" t="s">
        <v>71</v>
      </c>
      <c r="L17" s="2"/>
    </row>
    <row r="18" spans="1:12" ht="38.25" x14ac:dyDescent="0.25">
      <c r="A18" s="16" t="s">
        <v>17</v>
      </c>
      <c r="B18" s="8" t="s">
        <v>18</v>
      </c>
      <c r="C18" s="9">
        <v>204537415.71000001</v>
      </c>
      <c r="D18" s="9">
        <v>216332558.94999999</v>
      </c>
      <c r="E18" s="50">
        <v>215641818.18000001</v>
      </c>
      <c r="F18" s="41">
        <f t="shared" si="0"/>
        <v>1.0576674111142752</v>
      </c>
      <c r="G18" s="58">
        <f t="shared" si="1"/>
        <v>1.05429032351589</v>
      </c>
      <c r="H18" s="88" t="s">
        <v>85</v>
      </c>
      <c r="I18" s="67">
        <f t="shared" si="2"/>
        <v>0.99680704202200265</v>
      </c>
      <c r="J18" s="30"/>
      <c r="L18" s="2"/>
    </row>
    <row r="19" spans="1:12" ht="120" customHeight="1" x14ac:dyDescent="0.25">
      <c r="A19" s="16" t="s">
        <v>19</v>
      </c>
      <c r="B19" s="8" t="s">
        <v>20</v>
      </c>
      <c r="C19" s="9">
        <v>316038212.87</v>
      </c>
      <c r="D19" s="9">
        <v>318225622.04000002</v>
      </c>
      <c r="E19" s="50">
        <v>301974938.56</v>
      </c>
      <c r="F19" s="41">
        <f t="shared" si="0"/>
        <v>1.0069213439417206</v>
      </c>
      <c r="G19" s="58">
        <f t="shared" si="1"/>
        <v>0.95550134845312262</v>
      </c>
      <c r="H19" s="47"/>
      <c r="I19" s="72">
        <f t="shared" si="2"/>
        <v>0.94893345364265691</v>
      </c>
      <c r="J19" s="96" t="s">
        <v>86</v>
      </c>
      <c r="L19" s="2"/>
    </row>
    <row r="20" spans="1:12" s="26" customFormat="1" ht="106.5" customHeight="1" x14ac:dyDescent="0.25">
      <c r="A20" s="32" t="s">
        <v>21</v>
      </c>
      <c r="B20" s="33" t="s">
        <v>22</v>
      </c>
      <c r="C20" s="34">
        <v>5998990981.3400002</v>
      </c>
      <c r="D20" s="34">
        <v>6526606967.46</v>
      </c>
      <c r="E20" s="50">
        <v>5954675589.6599998</v>
      </c>
      <c r="F20" s="41">
        <f t="shared" si="0"/>
        <v>1.0879507883511013</v>
      </c>
      <c r="G20" s="81">
        <f t="shared" si="1"/>
        <v>0.99261285909283004</v>
      </c>
      <c r="H20" s="82"/>
      <c r="I20" s="73">
        <f t="shared" si="2"/>
        <v>0.91236926313297184</v>
      </c>
      <c r="J20" s="83" t="s">
        <v>95</v>
      </c>
      <c r="L20" s="35"/>
    </row>
    <row r="21" spans="1:12" ht="140.25" customHeight="1" x14ac:dyDescent="0.25">
      <c r="A21" s="16" t="s">
        <v>23</v>
      </c>
      <c r="B21" s="8" t="s">
        <v>24</v>
      </c>
      <c r="C21" s="9">
        <v>1747536755.29</v>
      </c>
      <c r="D21" s="9">
        <v>1920727346.9000001</v>
      </c>
      <c r="E21" s="50">
        <v>1989903171.53</v>
      </c>
      <c r="F21" s="41">
        <f t="shared" si="0"/>
        <v>1.0991055501898497</v>
      </c>
      <c r="G21" s="58">
        <f t="shared" si="1"/>
        <v>1.1386903110943609</v>
      </c>
      <c r="H21" s="89" t="s">
        <v>94</v>
      </c>
      <c r="I21" s="67">
        <f t="shared" si="2"/>
        <v>1.0360154317278023</v>
      </c>
      <c r="J21" s="36"/>
      <c r="L21" s="2"/>
    </row>
    <row r="22" spans="1:12" ht="93.75" customHeight="1" x14ac:dyDescent="0.25">
      <c r="A22" s="16" t="s">
        <v>25</v>
      </c>
      <c r="B22" s="8" t="s">
        <v>26</v>
      </c>
      <c r="C22" s="9">
        <v>30199703.690000001</v>
      </c>
      <c r="D22" s="9">
        <v>140681803.69</v>
      </c>
      <c r="E22" s="50">
        <v>27463530.57</v>
      </c>
      <c r="F22" s="41">
        <f t="shared" si="0"/>
        <v>4.6583835766767416</v>
      </c>
      <c r="G22" s="58">
        <f t="shared" si="1"/>
        <v>0.90939735210362249</v>
      </c>
      <c r="H22" s="95" t="s">
        <v>75</v>
      </c>
      <c r="I22" s="72">
        <f t="shared" si="2"/>
        <v>0.1952173618026492</v>
      </c>
      <c r="J22" s="92" t="s">
        <v>87</v>
      </c>
      <c r="L22" s="2"/>
    </row>
    <row r="23" spans="1:12" ht="133.5" customHeight="1" x14ac:dyDescent="0.25">
      <c r="A23" s="16" t="s">
        <v>27</v>
      </c>
      <c r="B23" s="8" t="s">
        <v>28</v>
      </c>
      <c r="C23" s="9">
        <v>991485585.63</v>
      </c>
      <c r="D23" s="9">
        <v>1079472739.24</v>
      </c>
      <c r="E23" s="50">
        <v>894257430.37</v>
      </c>
      <c r="F23" s="41">
        <f t="shared" si="0"/>
        <v>1.0887427461228214</v>
      </c>
      <c r="G23" s="58">
        <f t="shared" si="1"/>
        <v>0.90193689482815809</v>
      </c>
      <c r="H23" s="86" t="s">
        <v>77</v>
      </c>
      <c r="I23" s="67">
        <f t="shared" si="2"/>
        <v>0.82842057780875467</v>
      </c>
      <c r="J23" s="100" t="s">
        <v>96</v>
      </c>
      <c r="L23" s="2"/>
    </row>
    <row r="24" spans="1:12" ht="54" customHeight="1" x14ac:dyDescent="0.25">
      <c r="A24" s="16" t="s">
        <v>29</v>
      </c>
      <c r="B24" s="8" t="s">
        <v>30</v>
      </c>
      <c r="C24" s="9">
        <v>737822142.59000003</v>
      </c>
      <c r="D24" s="9">
        <v>752811999.37</v>
      </c>
      <c r="E24" s="50">
        <v>825980570.78999996</v>
      </c>
      <c r="F24" s="41">
        <f t="shared" si="0"/>
        <v>1.0203163552768701</v>
      </c>
      <c r="G24" s="58">
        <f t="shared" si="1"/>
        <v>1.1194846604772997</v>
      </c>
      <c r="H24" s="86" t="s">
        <v>88</v>
      </c>
      <c r="I24" s="67">
        <f t="shared" si="2"/>
        <v>1.0971936837898864</v>
      </c>
      <c r="J24" s="94" t="s">
        <v>88</v>
      </c>
      <c r="L24" s="2"/>
    </row>
    <row r="25" spans="1:12" ht="119.25" customHeight="1" x14ac:dyDescent="0.25">
      <c r="A25" s="16" t="s">
        <v>31</v>
      </c>
      <c r="B25" s="8" t="s">
        <v>32</v>
      </c>
      <c r="C25" s="9">
        <v>901782271.83000004</v>
      </c>
      <c r="D25" s="9">
        <v>950503511.19000006</v>
      </c>
      <c r="E25" s="50">
        <v>806638583.12</v>
      </c>
      <c r="F25" s="41">
        <f t="shared" si="0"/>
        <v>1.0540277191978162</v>
      </c>
      <c r="G25" s="58">
        <f t="shared" si="1"/>
        <v>0.89449372461389876</v>
      </c>
      <c r="H25" s="86" t="s">
        <v>89</v>
      </c>
      <c r="I25" s="70">
        <f t="shared" si="2"/>
        <v>0.84864345436253497</v>
      </c>
      <c r="J25" s="97" t="s">
        <v>72</v>
      </c>
      <c r="L25" s="2"/>
    </row>
    <row r="26" spans="1:12" ht="165.75" x14ac:dyDescent="0.25">
      <c r="A26" s="16" t="s">
        <v>33</v>
      </c>
      <c r="B26" s="8" t="s">
        <v>34</v>
      </c>
      <c r="C26" s="9">
        <v>1526178384.6099999</v>
      </c>
      <c r="D26" s="9">
        <v>1359300001.3800001</v>
      </c>
      <c r="E26" s="50">
        <v>1246523272.99</v>
      </c>
      <c r="F26" s="41">
        <f t="shared" si="0"/>
        <v>0.89065604328248693</v>
      </c>
      <c r="G26" s="58">
        <f t="shared" si="1"/>
        <v>0.8167611896223631</v>
      </c>
      <c r="H26" s="99" t="s">
        <v>62</v>
      </c>
      <c r="I26" s="74">
        <f t="shared" si="2"/>
        <v>0.91703323160780847</v>
      </c>
      <c r="J26" s="99" t="s">
        <v>62</v>
      </c>
      <c r="L26" s="2"/>
    </row>
    <row r="27" spans="1:12" ht="114.75" x14ac:dyDescent="0.25">
      <c r="A27" s="17" t="s">
        <v>35</v>
      </c>
      <c r="B27" s="22" t="s">
        <v>36</v>
      </c>
      <c r="C27" s="9">
        <v>1197000812.8299999</v>
      </c>
      <c r="D27" s="9">
        <v>1285060075.8299999</v>
      </c>
      <c r="E27" s="50">
        <v>1296534725.73</v>
      </c>
      <c r="F27" s="41">
        <f t="shared" si="0"/>
        <v>1.0735665858002272</v>
      </c>
      <c r="G27" s="58">
        <f t="shared" si="1"/>
        <v>1.0831527529748939</v>
      </c>
      <c r="H27" s="90" t="s">
        <v>97</v>
      </c>
      <c r="I27" s="71">
        <f t="shared" si="2"/>
        <v>1.0089292711802511</v>
      </c>
      <c r="J27" s="18"/>
      <c r="L27" s="2"/>
    </row>
    <row r="28" spans="1:12" ht="53.25" customHeight="1" x14ac:dyDescent="0.25">
      <c r="A28" s="15" t="s">
        <v>43</v>
      </c>
      <c r="B28" s="23">
        <v>2600000000</v>
      </c>
      <c r="D28" s="9">
        <v>5000000</v>
      </c>
      <c r="E28" s="50">
        <v>5000000</v>
      </c>
      <c r="F28" s="41"/>
      <c r="G28" s="58"/>
      <c r="H28" s="86" t="s">
        <v>78</v>
      </c>
      <c r="I28" s="70">
        <f t="shared" si="2"/>
        <v>1</v>
      </c>
      <c r="J28" s="48"/>
      <c r="L28" s="2"/>
    </row>
    <row r="29" spans="1:12" ht="63.75" x14ac:dyDescent="0.25">
      <c r="A29" s="24" t="s">
        <v>46</v>
      </c>
      <c r="B29" s="25" t="s">
        <v>53</v>
      </c>
      <c r="C29" s="21">
        <v>266273828.15000001</v>
      </c>
      <c r="D29" s="9">
        <v>287546830.00999999</v>
      </c>
      <c r="E29" s="50">
        <v>285323072.16000003</v>
      </c>
      <c r="F29" s="41">
        <f t="shared" si="0"/>
        <v>1.0798914486181355</v>
      </c>
      <c r="G29" s="58">
        <f t="shared" si="1"/>
        <v>1.0715400538699169</v>
      </c>
      <c r="H29" s="86" t="s">
        <v>68</v>
      </c>
      <c r="I29" s="70">
        <f t="shared" si="2"/>
        <v>0.99226644978168377</v>
      </c>
      <c r="J29" s="48"/>
      <c r="L29" s="2"/>
    </row>
    <row r="30" spans="1:12" ht="178.5" x14ac:dyDescent="0.25">
      <c r="A30" s="24" t="s">
        <v>47</v>
      </c>
      <c r="B30" s="25" t="s">
        <v>54</v>
      </c>
      <c r="C30" s="21">
        <v>1013578986.9299999</v>
      </c>
      <c r="D30" s="9">
        <v>1097865751.9000001</v>
      </c>
      <c r="E30" s="50">
        <v>800800365.62</v>
      </c>
      <c r="F30" s="41">
        <f t="shared" si="0"/>
        <v>1.0831575694216924</v>
      </c>
      <c r="G30" s="58">
        <f t="shared" si="1"/>
        <v>0.79007198841554627</v>
      </c>
      <c r="H30" s="98" t="s">
        <v>73</v>
      </c>
      <c r="I30" s="70">
        <f t="shared" si="2"/>
        <v>0.72941556309057853</v>
      </c>
      <c r="J30" s="95" t="s">
        <v>74</v>
      </c>
      <c r="L30" s="2"/>
    </row>
    <row r="31" spans="1:12" ht="27.75" customHeight="1" x14ac:dyDescent="0.25">
      <c r="A31" s="24" t="s">
        <v>48</v>
      </c>
      <c r="B31" s="25" t="s">
        <v>55</v>
      </c>
      <c r="C31" s="21">
        <v>9907609.1199999992</v>
      </c>
      <c r="D31" s="9">
        <v>9907609.1199999992</v>
      </c>
      <c r="E31" s="50">
        <v>8489632.8499999996</v>
      </c>
      <c r="F31" s="41">
        <f t="shared" si="0"/>
        <v>1</v>
      </c>
      <c r="G31" s="58">
        <f t="shared" si="1"/>
        <v>0.85688007542227307</v>
      </c>
      <c r="H31" s="91" t="s">
        <v>98</v>
      </c>
      <c r="I31" s="75">
        <f t="shared" si="2"/>
        <v>0.85688007542227307</v>
      </c>
      <c r="J31" s="91" t="s">
        <v>98</v>
      </c>
      <c r="L31" s="2"/>
    </row>
    <row r="32" spans="1:12" ht="25.5" x14ac:dyDescent="0.25">
      <c r="A32" s="24" t="s">
        <v>49</v>
      </c>
      <c r="B32" s="25" t="s">
        <v>56</v>
      </c>
      <c r="C32" s="21">
        <v>5455212.2000000002</v>
      </c>
      <c r="D32" s="9">
        <v>5455212.2000000002</v>
      </c>
      <c r="E32" s="50">
        <v>5315844.95</v>
      </c>
      <c r="F32" s="41">
        <f t="shared" si="0"/>
        <v>1</v>
      </c>
      <c r="G32" s="58">
        <f t="shared" si="1"/>
        <v>0.97445246034608879</v>
      </c>
      <c r="H32" s="49"/>
      <c r="I32" s="75">
        <f t="shared" si="2"/>
        <v>0.97445246034608879</v>
      </c>
      <c r="J32" s="49"/>
      <c r="L32" s="2"/>
    </row>
    <row r="33" spans="1:12" ht="51" x14ac:dyDescent="0.25">
      <c r="A33" s="24" t="s">
        <v>50</v>
      </c>
      <c r="B33" s="25" t="s">
        <v>57</v>
      </c>
      <c r="C33" s="21">
        <v>17910300</v>
      </c>
      <c r="D33" s="9">
        <v>18945100</v>
      </c>
      <c r="E33" s="50">
        <v>18688664.309999999</v>
      </c>
      <c r="F33" s="41">
        <f t="shared" si="0"/>
        <v>1.0577768099920157</v>
      </c>
      <c r="G33" s="58">
        <f t="shared" si="1"/>
        <v>1.0434590325120181</v>
      </c>
      <c r="H33" s="38"/>
      <c r="I33" s="76">
        <f t="shared" si="2"/>
        <v>0.98646427361164624</v>
      </c>
      <c r="J33" s="18"/>
      <c r="L33" s="2"/>
    </row>
    <row r="34" spans="1:12" ht="63.75" x14ac:dyDescent="0.25">
      <c r="A34" s="24" t="s">
        <v>51</v>
      </c>
      <c r="B34" s="25" t="s">
        <v>58</v>
      </c>
      <c r="C34" s="21">
        <v>1641900</v>
      </c>
      <c r="D34" s="9">
        <v>1847100</v>
      </c>
      <c r="E34" s="50">
        <v>1847099.69</v>
      </c>
      <c r="F34" s="41">
        <f t="shared" si="0"/>
        <v>1.1249771606066143</v>
      </c>
      <c r="G34" s="59">
        <f t="shared" si="1"/>
        <v>1.1249769718009623</v>
      </c>
      <c r="H34" s="92" t="s">
        <v>69</v>
      </c>
      <c r="I34" s="77">
        <f t="shared" si="2"/>
        <v>0.99999983216934651</v>
      </c>
      <c r="J34" s="29"/>
      <c r="L34" s="2"/>
    </row>
    <row r="35" spans="1:12" ht="25.5" x14ac:dyDescent="0.25">
      <c r="A35" s="24" t="s">
        <v>52</v>
      </c>
      <c r="B35" s="25" t="s">
        <v>59</v>
      </c>
      <c r="C35" s="21">
        <v>104000000</v>
      </c>
      <c r="D35" s="9">
        <v>104000000</v>
      </c>
      <c r="E35" s="50">
        <v>101380272.59999999</v>
      </c>
      <c r="F35" s="41">
        <f t="shared" si="0"/>
        <v>1</v>
      </c>
      <c r="G35" s="58">
        <f t="shared" si="1"/>
        <v>0.97481031346153846</v>
      </c>
      <c r="H35" s="37"/>
      <c r="I35" s="71">
        <f t="shared" si="2"/>
        <v>0.97481031346153846</v>
      </c>
      <c r="J35" s="18"/>
      <c r="L35" s="2"/>
    </row>
    <row r="36" spans="1:12" ht="21" customHeight="1" x14ac:dyDescent="0.25">
      <c r="A36" s="119" t="s">
        <v>40</v>
      </c>
      <c r="B36" s="120"/>
      <c r="C36" s="27">
        <f>SUM(C7:C35)</f>
        <v>60918810904.909996</v>
      </c>
      <c r="D36" s="20">
        <f>SUM(D7:D35)</f>
        <v>65062042751.959999</v>
      </c>
      <c r="E36" s="51">
        <f>SUM(E7:E35)</f>
        <v>63737687722.150002</v>
      </c>
      <c r="F36" s="43"/>
      <c r="G36" s="61"/>
      <c r="H36" s="31"/>
      <c r="I36" s="78">
        <f t="shared" si="2"/>
        <v>0.9796447364116907</v>
      </c>
      <c r="J36" s="19"/>
      <c r="L36" s="2"/>
    </row>
    <row r="37" spans="1:12" ht="12.75" customHeight="1" x14ac:dyDescent="0.25">
      <c r="A37" s="2"/>
      <c r="B37" s="2"/>
      <c r="C37" s="2"/>
      <c r="D37" s="2"/>
      <c r="E37" s="52"/>
      <c r="F37" s="2"/>
      <c r="G37" s="60"/>
      <c r="H37" s="2"/>
      <c r="I37" s="64"/>
      <c r="J37" s="2"/>
      <c r="K37" s="2"/>
      <c r="L37" s="2"/>
    </row>
    <row r="38" spans="1:12" x14ac:dyDescent="0.25">
      <c r="A38" s="113"/>
      <c r="B38" s="113"/>
      <c r="C38" s="114"/>
      <c r="D38" s="114"/>
      <c r="E38" s="114"/>
      <c r="F38" s="13"/>
      <c r="G38" s="62"/>
      <c r="H38" s="12"/>
      <c r="I38" s="79"/>
      <c r="J38" s="4"/>
      <c r="K38" s="4"/>
      <c r="L38" s="2"/>
    </row>
    <row r="39" spans="1:12" x14ac:dyDescent="0.25">
      <c r="A39" s="26"/>
      <c r="E39" s="53"/>
      <c r="F39" s="7"/>
    </row>
    <row r="41" spans="1:12" x14ac:dyDescent="0.25">
      <c r="E41" s="54"/>
      <c r="F41" s="5"/>
    </row>
  </sheetData>
  <mergeCells count="23">
    <mergeCell ref="A38:E38"/>
    <mergeCell ref="A1:D1"/>
    <mergeCell ref="A2:D2"/>
    <mergeCell ref="A4:G4"/>
    <mergeCell ref="A36:B36"/>
    <mergeCell ref="A3:J3"/>
    <mergeCell ref="A5:A6"/>
    <mergeCell ref="C5:D5"/>
    <mergeCell ref="E5:E6"/>
    <mergeCell ref="B5:B6"/>
    <mergeCell ref="J5:J6"/>
    <mergeCell ref="H5:H6"/>
    <mergeCell ref="G5:G6"/>
    <mergeCell ref="I5:I6"/>
    <mergeCell ref="H8:H9"/>
    <mergeCell ref="J8:J9"/>
    <mergeCell ref="B8:B9"/>
    <mergeCell ref="A8:A9"/>
    <mergeCell ref="I8:I9"/>
    <mergeCell ref="G8:G9"/>
    <mergeCell ref="E8:E9"/>
    <mergeCell ref="D8:D9"/>
    <mergeCell ref="C8:C9"/>
  </mergeCells>
  <pageMargins left="0.59027779999999996" right="0.59027779999999996" top="0.59027779999999996" bottom="0.59027779999999996" header="0.39374999999999999" footer="0.39374999999999999"/>
  <pageSetup paperSize="9" fitToHeight="200" orientation="landscape"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FDCDD00C-9197-4B37-A12F-B852862C601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Сергей-ПК\Сергей</dc:creator>
  <cp:lastModifiedBy>Скалова Елена Александровна</cp:lastModifiedBy>
  <dcterms:created xsi:type="dcterms:W3CDTF">2020-05-11T09:40:06Z</dcterms:created>
  <dcterms:modified xsi:type="dcterms:W3CDTF">2023-05-30T14:44:27Z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Вариант (новый от 23.04.2020 10_41_33).xlsx</vt:lpwstr>
  </property>
  <property fmtid="{D5CDD505-2E9C-101B-9397-08002B2CF9AE}" pid="3" name="Название отчета">
    <vt:lpwstr>Вариант (новый от 23.04.2020 10_41_33).xlsx</vt:lpwstr>
  </property>
  <property fmtid="{D5CDD505-2E9C-101B-9397-08002B2CF9AE}" pid="4" name="Версия клиента">
    <vt:lpwstr>20.1.4.3302 (.NET 4.0)</vt:lpwstr>
  </property>
  <property fmtid="{D5CDD505-2E9C-101B-9397-08002B2CF9AE}" pid="5" name="Версия базы">
    <vt:lpwstr>19.2.2804.502709516</vt:lpwstr>
  </property>
  <property fmtid="{D5CDD505-2E9C-101B-9397-08002B2CF9AE}" pid="6" name="Тип сервера">
    <vt:lpwstr>MSSQL</vt:lpwstr>
  </property>
  <property fmtid="{D5CDD505-2E9C-101B-9397-08002B2CF9AE}" pid="7" name="Сервер">
    <vt:lpwstr>db01</vt:lpwstr>
  </property>
  <property fmtid="{D5CDD505-2E9C-101B-9397-08002B2CF9AE}" pid="8" name="База">
    <vt:lpwstr>iv2019</vt:lpwstr>
  </property>
  <property fmtid="{D5CDD505-2E9C-101B-9397-08002B2CF9AE}" pid="9" name="Пользователь">
    <vt:lpwstr>3731021516_skalova.ea</vt:lpwstr>
  </property>
  <property fmtid="{D5CDD505-2E9C-101B-9397-08002B2CF9AE}" pid="10" name="Шаблон">
    <vt:lpwstr>sqr_info_isp_budg_2019.xlt</vt:lpwstr>
  </property>
  <property fmtid="{D5CDD505-2E9C-101B-9397-08002B2CF9AE}" pid="11" name="Локальная база">
    <vt:lpwstr>используется</vt:lpwstr>
  </property>
</Properties>
</file>