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23 г\к закону об исполнении за 2022 год\на сайт для открытости\"/>
    </mc:Choice>
  </mc:AlternateContent>
  <bookViews>
    <workbookView xWindow="0" yWindow="0" windowWidth="28800" windowHeight="11835"/>
  </bookViews>
  <sheets>
    <sheet name="лист1" sheetId="2" r:id="rId1"/>
  </sheets>
  <definedNames>
    <definedName name="_xlnm.Print_Titles" localSheetId="0">лист1!#REF!</definedName>
  </definedNames>
  <calcPr calcId="152511"/>
</workbook>
</file>

<file path=xl/calcChain.xml><?xml version="1.0" encoding="utf-8"?>
<calcChain xmlns="http://schemas.openxmlformats.org/spreadsheetml/2006/main">
  <c r="E36" i="2" l="1"/>
  <c r="C36" i="2"/>
  <c r="G7" i="2"/>
  <c r="I35" i="2"/>
  <c r="I34" i="2"/>
  <c r="I33" i="2"/>
  <c r="I32" i="2"/>
  <c r="I31" i="2"/>
  <c r="I30" i="2"/>
  <c r="I29" i="2"/>
  <c r="I28" i="2"/>
  <c r="I27" i="2"/>
  <c r="I26" i="2"/>
  <c r="I25" i="2"/>
  <c r="I24" i="2"/>
  <c r="I23" i="2"/>
  <c r="I22" i="2"/>
  <c r="I21" i="2"/>
  <c r="I20" i="2"/>
  <c r="I19" i="2"/>
  <c r="I18" i="2"/>
  <c r="I17" i="2"/>
  <c r="I16" i="2"/>
  <c r="I15" i="2"/>
  <c r="I14" i="2"/>
  <c r="I13" i="2"/>
  <c r="I12" i="2"/>
  <c r="I11" i="2"/>
  <c r="I10" i="2"/>
  <c r="I8" i="2"/>
  <c r="I7" i="2"/>
  <c r="G11" i="2" l="1"/>
  <c r="F11" i="2" l="1"/>
  <c r="D36" i="2" l="1"/>
  <c r="I36" i="2" s="1"/>
  <c r="G35" i="2"/>
  <c r="G34" i="2"/>
  <c r="G33" i="2"/>
  <c r="G32" i="2"/>
  <c r="G31" i="2"/>
  <c r="G30" i="2"/>
  <c r="G29" i="2"/>
  <c r="G27" i="2"/>
  <c r="G26" i="2"/>
  <c r="G25" i="2"/>
  <c r="G24" i="2"/>
  <c r="G23" i="2"/>
  <c r="G22" i="2"/>
  <c r="G21" i="2"/>
  <c r="G20" i="2"/>
  <c r="G19" i="2"/>
  <c r="G18" i="2"/>
  <c r="G17" i="2"/>
  <c r="G16" i="2"/>
  <c r="G15" i="2"/>
  <c r="G14" i="2"/>
  <c r="G13" i="2"/>
  <c r="G12" i="2"/>
  <c r="G10" i="2"/>
  <c r="G8" i="2"/>
  <c r="F35" i="2"/>
  <c r="F34" i="2"/>
  <c r="F33" i="2"/>
  <c r="F32" i="2"/>
  <c r="F31" i="2"/>
  <c r="F30" i="2"/>
  <c r="F29" i="2"/>
  <c r="F27" i="2"/>
  <c r="F26" i="2"/>
  <c r="F25" i="2"/>
  <c r="F24" i="2"/>
  <c r="F23" i="2"/>
  <c r="F22" i="2"/>
  <c r="F21" i="2"/>
  <c r="F20" i="2"/>
  <c r="F19" i="2"/>
  <c r="F18" i="2"/>
  <c r="F17" i="2"/>
  <c r="F16" i="2"/>
  <c r="F15" i="2"/>
  <c r="F14" i="2"/>
  <c r="F13" i="2"/>
  <c r="F12" i="2"/>
  <c r="F10" i="2"/>
  <c r="F8" i="2"/>
  <c r="F7" i="2"/>
</calcChain>
</file>

<file path=xl/sharedStrings.xml><?xml version="1.0" encoding="utf-8"?>
<sst xmlns="http://schemas.openxmlformats.org/spreadsheetml/2006/main" count="103" uniqueCount="99">
  <si>
    <t xml:space="preserve">    Государственная программа Ивановской области «Развитие образования Ивановской области»</t>
  </si>
  <si>
    <t>0200000000</t>
  </si>
  <si>
    <t xml:space="preserve">    Государственная программа Ивановской области «Социальная поддержка граждан в Ивановской области»</t>
  </si>
  <si>
    <t>0300000000</t>
  </si>
  <si>
    <t xml:space="preserve">    Государственная программа Ивановской области «Содействие занятости населения Ивановской области»</t>
  </si>
  <si>
    <t>0500000000</t>
  </si>
  <si>
    <t xml:space="preserve">    Государственная программа Ивановской области «Обеспечение безопасности граждан и профилактика правонарушений в Ивановской области»</t>
  </si>
  <si>
    <t>0700000000</t>
  </si>
  <si>
    <t xml:space="preserve">    Государственная программа Ивановской области «Охрана окружающей среды Ивановской области»</t>
  </si>
  <si>
    <t>0800000000</t>
  </si>
  <si>
    <t xml:space="preserve">    Государственная программа Ивановской области «Экономическое развитие и инновационная экономика Ивановской области»</t>
  </si>
  <si>
    <t>1000000000</t>
  </si>
  <si>
    <t>1100000000</t>
  </si>
  <si>
    <t xml:space="preserve">    Государственная программа Ивановской области «Развитие транспортной системы Ивановской области»</t>
  </si>
  <si>
    <t>1200000000</t>
  </si>
  <si>
    <t xml:space="preserve">    Государственная программа Ивановской области «Развитие сельского хозяйства и регулирование рынков сельскохозяйственной продукции, сырья и продовольствия Ивановской области»</t>
  </si>
  <si>
    <t>1300000000</t>
  </si>
  <si>
    <t xml:space="preserve">    Государственная программа Ивановской области «Развитие лесного хозяйства Ивановской области»</t>
  </si>
  <si>
    <t>1400000000</t>
  </si>
  <si>
    <t xml:space="preserve">    Государственная программа Ивановской области «Развитие водохозяйственного комплекса Ивановской области»</t>
  </si>
  <si>
    <t>1500000000</t>
  </si>
  <si>
    <t xml:space="preserve">    Государственная программа Ивановской области «Долгосрочная сбалансированность и устойчивость бюджетной системы Ивановской области»</t>
  </si>
  <si>
    <t>1700000000</t>
  </si>
  <si>
    <t xml:space="preserve">    Государственная программа Ивановской области «Совершенствование институтов государственного управления и местного самоуправления Ивановской области»</t>
  </si>
  <si>
    <t>1800000000</t>
  </si>
  <si>
    <t xml:space="preserve">    Государственная программа Ивановской области «Управление имуществом Ивановской области и земельными ресурсами»</t>
  </si>
  <si>
    <t>1900000000</t>
  </si>
  <si>
    <t xml:space="preserve">    Государственная программа Ивановской области «Развитие физической культуры и спорта в Ивановской области»</t>
  </si>
  <si>
    <t>2100000000</t>
  </si>
  <si>
    <t xml:space="preserve">    Государственная программа Ивановской области «Формирование современной городской среды»</t>
  </si>
  <si>
    <t>2200000000</t>
  </si>
  <si>
    <t xml:space="preserve">    Государственная программа Ивановской области «Обеспечение доступным и комфортным жильем населения Ивановской области»</t>
  </si>
  <si>
    <t>2300000000</t>
  </si>
  <si>
    <t xml:space="preserve">    Государственная программа Ивановской области «Обеспечение услугами жилищно-коммунального хозяйства населения Ивановской области»</t>
  </si>
  <si>
    <t>2400000000</t>
  </si>
  <si>
    <t xml:space="preserve">    Государственная программа Ивановской области «Развитие культуры и туризма в Ивановской области»</t>
  </si>
  <si>
    <t>2500000000</t>
  </si>
  <si>
    <t>Наименование</t>
  </si>
  <si>
    <t>Код целевой статьи расходов областного бюджета</t>
  </si>
  <si>
    <t>План</t>
  </si>
  <si>
    <t>ИТОГО:</t>
  </si>
  <si>
    <t xml:space="preserve">    Государственная программа Ивановской области «Развитие здравоохранения Ивановской области»</t>
  </si>
  <si>
    <t>0100000000</t>
  </si>
  <si>
    <t>Государственная программа «Энергосбережение и повышение энергетической эффективности в Ивановской области»</t>
  </si>
  <si>
    <t xml:space="preserve">    Государственная программа Ивановской области «Развитие цифровой экономики и информатизациии Ивановской области»</t>
  </si>
  <si>
    <t>Первоначальный план к уточненному</t>
  </si>
  <si>
    <t xml:space="preserve">    Непрограммные направления деятельности органов государственной власти Ивановской области и иных государственных органов Ивановской области</t>
  </si>
  <si>
    <t xml:space="preserve">    Непрограммные направления деятельности исполнительных органов государственной власти Ивановской области</t>
  </si>
  <si>
    <t xml:space="preserve">    Депутаты Государственной Думы и их помощники</t>
  </si>
  <si>
    <t xml:space="preserve">    Члены Совета Федерации и их помощники</t>
  </si>
  <si>
    <t xml:space="preserve">    Реализация полномочий Российской Федерации по первичному воинскому учету на территориях, где отсутствуют военные комиссариаты</t>
  </si>
  <si>
    <t xml:space="preserve">    Реализация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</si>
  <si>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 xml:space="preserve">    Наказы избирателей депутатам Ивановской областной Думы</t>
  </si>
  <si>
    <t>4000000000</t>
  </si>
  <si>
    <t>4100000000</t>
  </si>
  <si>
    <t>4200000000</t>
  </si>
  <si>
    <t>4300000000</t>
  </si>
  <si>
    <t>4400000000</t>
  </si>
  <si>
    <t>4600000000</t>
  </si>
  <si>
    <t>4700000000</t>
  </si>
  <si>
    <t>Причины отклонений фактических значений показателей расходов от уточненных плановых значений 
(указываются причины, если отклонение 5% и более)</t>
  </si>
  <si>
    <t>Причины отклонений фактических значений от первоначально утвержденных показателей расходов
(указываются причины, если отклонение 5% и более)</t>
  </si>
  <si>
    <t>Расходы на предоставление субсидий организациям коммунального хозяйства на возмещение недополученных доходов от разницы в тарифах на тепловую энергию, горячее, холодное водоснабжение и водоотведение не исполнены в полном объеме в связи со снижением полезного отпуска населению тепловой энергии из-за теплой зимы, а также проводимой Департаментом энергетики и тарифов Ивановской области тарифной политики по снижению межтарифной разницы по ряду теплоснабжающих организаций. Экономия средств в связи с оплатой фактически произведенных расходов на строительно-монтажные работы, покупку оборудования в рамках концессионного соглашения на создание объекта водоснабжения "Строительство станции обезжелезивания в Приволжске"</t>
  </si>
  <si>
    <t>Исполнено
за 2022 год, руб.</t>
  </si>
  <si>
    <t>Расходы областного бюджета на реализацию государственных программ Ивановской области и непрограммных направлений деятельности в 2022 году</t>
  </si>
  <si>
    <r>
      <t xml:space="preserve">Исполнено к первоначальному плану </t>
    </r>
    <r>
      <rPr>
        <i/>
        <sz val="12"/>
        <rFont val="Times New Roman"/>
        <family val="1"/>
        <charset val="204"/>
      </rPr>
      <t xml:space="preserve"> гр.5/гр.3</t>
    </r>
  </si>
  <si>
    <t xml:space="preserve">Исполнено к уточненному плану          гр.5/гр.4
</t>
  </si>
  <si>
    <t xml:space="preserve">Выделение дополнительных бюджетных ассигнований из областного бюджета на  развитие системы оповещения населения Ивановской области, а также  на устройство недостающего электроосвещения на автомобильных дорогах общего пользования местного значения </t>
  </si>
  <si>
    <t>Создание государственного органа с 01.09.2022 - Территориальной избирательной комиссии города Иваново, а также увеличение заработной платы лиц, замещающих государственные должности и государственных гражданских служащих с 01.04.2022 в целях совершенствования оплаты труда</t>
  </si>
  <si>
    <t>Выделение дополнительных средств из федерального бюджета на осуществление полномочий по составлению (изменению) списков кандидатов в присяжные заседатели в связи с увеличением численности присяжных заседателей</t>
  </si>
  <si>
    <t xml:space="preserve">Выделение дополнительных бюджетных ассигнований из областного бюджета на  развитие системы оповещения населения Ивановской области, приобретение передвижного комплекса для проведения работ по ликвидации разливов нефти и нефтепродуктов, а также  на устройство недостающего электроосвещения на автомобильных дорогах общего пользования местного значения. Включение не использованных в 2021 году остатков средств областного бюджета на устройство недостающего электроосвещения на автомобильных дорогах общего пользования местного значения в городском округе Иваново </t>
  </si>
  <si>
    <t>Увеличение расходов на предоставление субсидий на поддержку сельскохозяйственного производства, в том числе: на возмещение части прямых понесенных затрат на создание и (или) модернизацию объектов АПК, на поддержку животноводства, на проведение гидромелиоративных, культуртехнических мероприятий, а также мероприятий в области известкования кислых почв на пашне
В связи с увеличением расходов за счет средств федерального бюджета, в том числе за счет средств резервного фонда Правительства Российской Федерации на развитие транспортной инфраструктуры на сельских территориях в целях строительства автомобильной дороги Жажлево-Ильинское в Заволжском и Кинешемском районах Ивановской области</t>
  </si>
  <si>
    <t>Реализация каждого из этапов региональной адресной программы переселения граждан рассчитана на 2 года, в связи с этим расходы на обеспечение мероприятий по переселению граждан из аварийного жилищного фонда не исполнены в полном объеме, остальная часть средств будет освоена в 2023 году. Неисполнение подрядчиком обязательств по строительству автомобильных дорог в городском округе Иваново в рамках стимулирования программ развития жилищного строительства, а также по газификации населенных пунктов Ивановской области</t>
  </si>
  <si>
    <t>Выделение дополнительных бюджетных ассигнований на предоставление субсидии некоммерческой организации "Региональный Фонд развития промышленности Ивановской области" на предоставление займов субъектам деятельности в сфере промышленности</t>
  </si>
  <si>
    <t xml:space="preserve">Реализация каждого из этапов региональной адресной программы переселения граждан рассчитана на 2 года, в связи с этим расходы на обеспечение мероприятий по переселению граждан из аварийного жилищного фонда не исполнены в полном объеме, остальная часть средств будет освоена в 2023 году. Не освоены средства субсидии на разработку проектно-сметной документации для восстановления работоспособности несущих конструкций многоквартирных домов в связи с длительными сроками прохождения государственной экспертизы проектной документации на капитальный ремонт многоквартирного жилого дома.
Неисполнение мероприятий по завершению строительства объектов незавершенного строительства - многоквартирных домов при содействии "Фонда защиты прав граждан - участников долевого строительства" </t>
  </si>
  <si>
    <t>Невыполнение  расходов на проведение работ по описанию границ Ивановской области, муниципальных образований Ивановской области в связи с нарушением подрядной организацией сроков исполнения гос. контракта по координатному описанию границ городского округа Иваново и Ивановского муниципального района</t>
  </si>
  <si>
    <t>Увеличение расходов на предоставление субсидий на поддержку сельскохозяйственного производства, в том числе: на возмещение части прямых понесенных затрат на создание и (или) модернизацию объектов АПК, на поддержку животноводства, на проведение гидромелиоративных, культуртехнических мероприятий, а также мероприятий в области известкования кислых почв на пашне. Поступление в течение года средств федерального бюджета, в том числе за счет средств резервного фонда Правительства Российской Федерации на развитие транспортной инфраструктуры на сельских территориях в целях строительства автомобильной дороги Жажлево-Ильинское в Заволжском и Кинешемском районах Ивановской области</t>
  </si>
  <si>
    <t xml:space="preserve">Недоисполнение расходов на строительство Дворца водных видов спорта в г. Иваново  ввиду непредвиденных работ в рамках строительства объекта, приведших к смещению срока реализации, а также срыв сроков поставки оборудования в связи со сложившейся экономической ситуацией </t>
  </si>
  <si>
    <t>Выделение бюджетных ассигнований на разработку информационно-аналитической системы ведения топливно-энергетического баланса</t>
  </si>
  <si>
    <t>Предоставление средств федерального бюджета  на финансовое обеспечение мероприятий по борьбе с новой коронавирусной инфекцией (COVID-19) .
Выделение средств федерального и областного бюджетов на оплату заключенных в 2021 году государственных контрактов в рамках реализации регионального проекта "Создание единого цифрового контура в здравоохранении на основе единой государственной информационной системы в сфере здравоохранения (ЕГИСЗ)"
Выделение средств областного бюджета:
- на увеличение государственного задания на проведение судебно-медицинской экспертизы;
- на приобретение оборудования областным учреждениям здравоохранения;
- на капитальный ремонт областных учреждений здравоохранения и разработку (корректировку) проектно-сметной документации на капитальный ремонт областных учреждений здравоохранения</t>
  </si>
  <si>
    <t>Увеличение минимального размера оплаты труда с 01.06.2022.  Увеличение расходов на укрепление материально-технической базы муниципальных образовательных организаций Ивановской области, государственных учреждений дополнительного профессионального образования. Выделение средств на предоставление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Предоставление средств федерального бюджета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</si>
  <si>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Увеличение минимального размера оплаты труда с 01.06.2022, установление выплат стимулирующего характера за особые условия труда и сложность выполняемых задач работникам государственных учреждений Ивановской области. Увеличение расходов на укрепление материально-технической базы муниципальных образовательных организаций Ивановской области, государственных учреждений дополнительного профессионального образования. Установление единовременной выплаты педагогическим работникам для оплаты части первоначального взноса при получении ипотечного кредита. Выделение средств на предоставление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Предоставление средств федерального бюджета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</si>
  <si>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На 2022 год было запланировано выделение субсидии за счет средств федерального и областного бюджетов на реализацию мероприятий федерального проекта "Оздоровление Волги" в сумме 1 136,84 млн. рублей. Распоряжением Правительства Российской Федерации от 18.02.2022 № 292-р «О выделении из резервного фонда Правительства Российской Федерации бюджетных ассигнований в 2022 году в связи с увеличением цен на строительные ресурсы и необходимостью изменения цен заключенных контрактов, предметом которых является выполнение работ по строительству, реконструкции, капитальному ремонту, сносу объекта капитального строительства, проведению работ по сохранению объектов культурного наследия, и сроков исполнения контрактов» предусмотрено выделение из резервного фонда Правительства Российской Федерации дополнительных бюджетных ассигнований в 2022 году на мероприятия регионального проекта  «Оздоровление Волги» на территории Ивановской области в сумме 448,175 млн. рублей. </t>
  </si>
  <si>
    <t>Поступление в течение года средств федерального бюджета, в том числе за счет средств резервного фонда Правительства Российской Федерации на приведение в нормативное состояние автомобильных дорог в целях капитального ремонта и ремонта автомобильных дорог, на развитие инфраструктуры дорожного хозяйства в целях строительства путепровода на автомобильной дороге Иваново - Родники в г. Иваново и реконструкцию автомобильной дороги по ул. Лежневской в г. Иваново; увеличение объема бюджетных ассигнований дорожного фонда Ивановской области на сумму положительной разницы между фактически поступившим и прогнозировавшимся объемом доходов областного бюджета в 
2021 году и не использованных в 2021 году бюджетных ассигнований дорожного фонда Ивановской области.
Увеличение расходов на предоставление субсидий городскому округу Иваново на организацию транспортного обслуживания населения городским наземным электрическим транспортом в целях оплаты лизинговых платежей за приобретенные троллейбусы</t>
  </si>
  <si>
    <t>Неисполнение расходов в полном объеме связано: 1) с неисполнением расходов дорожного фонда Ивановской области: по капитальному ремонту, ремонту и содержанию региональных и местных автомобильных дорог в связи с нарушением подрядчиками сроков выполнения работ, некачественным выполнением работ, выявлением отпадающих работ, экономией по результатам проведения конкурсных процедур; по проведению проектных работ по строительству (реконструкции) автомобильных дорог общего пользования по причине нарушения подрядчиками сроков выполнения работ в связи с длительным сроком подготовки и согласования проектных документаций и получением заключения госэкспертизы; 2) с неисполнением расходов на предоставление субсидий на возмещение части затрат, связанных с организацией авиарейсов, что обусловлено отменой авиарейсов в Анапу и Симферополь в связи с проведением специальной военной операции</t>
  </si>
  <si>
    <t>Выделение дополнительных бюджетных ассигнований за счет областного бюджета на поддержание штата лесопожарного формирования на противопожарный период</t>
  </si>
  <si>
    <t>Неисполнение в полном объеме расходов по текущему содержанию инженерной защиты (дамбы, дренажные системы, водоперекачивающие станции) в связи со снижением затрат в декабре 2022 года на амортизацию в рамках текущего содержания инженерной защиты в Приволжском муниципальном районе, длительным сроком заключения контрактов на текущий ремонт дренажа, а также в связи с переносом срока выполнения контракта на разработку декларации безопасности гидротехнического сооружения на 2023 год в  Юрьевецком муниципальном районе</t>
  </si>
  <si>
    <t>Невыполнение расходов по изъятию в соответствии с Земельным кодексом Российской Федерации, Гражданским кодексом Российской Федерации земельных участков и (или) расположенных на них объектов недвижимого имущества для государственных нужд Ивановской области на основании принимаемых Правительством Ивановской области решений в сзязи с тем, что не состоялись конкурсы на выкуп земельных участков.</t>
  </si>
  <si>
    <t>Выделение средств резервного фонда Правительства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</si>
  <si>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Поступление в течение года средств Государственной корпорации — Фонда содействия реформированию жилищно-коммунального хозяйства на переселение граждан из аварийного жилищного фонда</t>
  </si>
  <si>
    <t>Утверждено на 2022 год (№ 98-ОЗ от 15.12.2021 в первоначальной редакции), руб.</t>
  </si>
  <si>
    <t>Утверждено на 2022 год (№ 98-ОЗ в редакции от 05.12.2022 № 65-ОЗ), руб.</t>
  </si>
  <si>
    <t>Увеличение размера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организации ее текущей деятельности в связи с необходимостью открытия дополнительного офиса Центра «Мой бизнес» в г. Кинешма с целью увеличения охвата субъектов малого и среднего препринимательства по информированию предоставления мер государственной поддержки</t>
  </si>
  <si>
    <t>Увеличение размера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организации ее текущей деятельности в связи с необходимостью открытия дополнительного офиса Центра «Мой бизнес» в г. Кинешма с целью увеличения охвата субъектов малого и среднего препринимательства по информированию предоставления мер государственной поддержки</t>
  </si>
  <si>
    <t>Увеличение бюджетных ассигнований связано с выделением из Фонда Президентских грантов Российской Федерации грантов  на оказание поддержки некоммерческим неправительственным организациям, а также увеличение заработной платы лиц, замещающих государственные должности и государственных гражданских служащих с 01.04.2022 в целях совершенствования оплаты труда, установление выплат стимулирующего характера работникам органов государственной власти, увеличение минимального размера оплаты труда с 01.06.2022</t>
  </si>
  <si>
    <t>Освоение средств резервного фонда Правительства Ивановской области не в полном объеме является результатом отсутствия фактов возникновения непредвиденных расходов, в том числе  на проведение аварийно-восстановительных работ и иных мероприятий, связанных с ликвидацией последствий стихийных бедствий и других чрезвычайных ситуаций, в определенном законом об областном бюджете объеме и, соответственно, принятых решений о выделении средств из резервного фонда.</t>
  </si>
  <si>
    <t>Недоисполнение расходов на строительство Дворца водных видов спорта в г. Иваново  ввиду непредвиденных работ в рамках строительства объекта, приведших к смещению срока реализации, а также срыв сроков поставки оборудования в связи со сложившейся экономической ситуацией. Неисполнение расходов в полном объеме на разработку проектной документации на строительство крытого катка с искусственным льдом для организаций спортивной подготовки в г. Кинешма, в связи с необходимостью внесения изменений в техническое задание. Завершить разработку проектной документации и получить заключение государственной экспертизы не представилось возможным</t>
  </si>
  <si>
    <t>Увеличение расходов  на укрепление материально-технической базы областных государственных и муниципальных учреждений культуры Ивановской области, а так же на установление выплат стимулирующего характера за особые условия труда и сложность выполняемых задач работникам государственных учреждений культуры Ивановской области, увеличение субсидии автономной некоммерческой организации "Центр развития туризма и гостеприимства Ивановской области" на продвижение туристического потенциала Ивановской области</t>
  </si>
  <si>
    <t xml:space="preserve">Расходы произведены в объеме фактической потребности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</si>
</sst>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0"/>
      <name val="Times New Roman"/>
      <family val="1"/>
      <charset val="204"/>
    </font>
    <font>
      <b/>
      <sz val="10"/>
      <color rgb="FF000000"/>
      <name val="Times New Roman"/>
      <family val="1"/>
      <charset val="204"/>
    </font>
    <font>
      <sz val="10"/>
      <color rgb="FF000000"/>
      <name val="Times New Roman"/>
      <family val="1"/>
      <charset val="204"/>
    </font>
    <font>
      <b/>
      <sz val="12"/>
      <color rgb="FF000000"/>
      <name val="Times New Roman"/>
      <family val="1"/>
      <charset val="204"/>
    </font>
    <font>
      <sz val="10"/>
      <name val="Times New Roman"/>
      <family val="1"/>
      <charset val="204"/>
    </font>
    <font>
      <sz val="10"/>
      <name val="Arial Cyr"/>
      <charset val="204"/>
    </font>
    <font>
      <sz val="10"/>
      <color rgb="FFFF0000"/>
      <name val="Times New Roman"/>
      <family val="1"/>
      <charset val="204"/>
    </font>
    <font>
      <b/>
      <sz val="10"/>
      <color rgb="FFFF0000"/>
      <name val="Times New Roman"/>
      <family val="1"/>
      <charset val="204"/>
    </font>
    <font>
      <sz val="10"/>
      <name val="Arial Cyr"/>
    </font>
    <font>
      <b/>
      <sz val="12"/>
      <name val="Arial Cyr"/>
    </font>
    <font>
      <i/>
      <sz val="12"/>
      <name val="Times New Roman"/>
      <family val="1"/>
      <charset val="204"/>
    </font>
    <font>
      <sz val="10"/>
      <color rgb="FFFF0000"/>
      <name val="Arial Cyr"/>
    </font>
    <font>
      <b/>
      <sz val="10"/>
      <color rgb="FFFF0000"/>
      <name val="Arial CYR"/>
    </font>
    <font>
      <sz val="11"/>
      <color rgb="FFFF0000"/>
      <name val="Calibri"/>
      <family val="2"/>
      <scheme val="minor"/>
    </font>
  </fonts>
  <fills count="7">
    <fill>
      <patternFill patternType="none"/>
    </fill>
    <fill>
      <patternFill patternType="gray125"/>
    </fill>
    <fill>
      <patternFill patternType="solid">
        <fgColor rgb="FFCCFFFF"/>
      </patternFill>
    </fill>
    <fill>
      <patternFill patternType="solid">
        <fgColor rgb="FFFFFFCC"/>
      </patternFill>
    </fill>
    <fill>
      <patternFill patternType="solid">
        <fgColor rgb="FFC0C0C0"/>
      </patternFill>
    </fill>
    <fill>
      <patternFill patternType="solid">
        <fgColor theme="0"/>
        <bgColor indexed="64"/>
      </patternFill>
    </fill>
    <fill>
      <patternFill patternType="solid">
        <fgColor rgb="FFFFFF00"/>
        <bgColor indexed="64"/>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indexed="64"/>
      </top>
      <bottom/>
      <diagonal/>
    </border>
    <border>
      <left style="thin">
        <color rgb="FF000000"/>
      </left>
      <right style="thin">
        <color rgb="FF000000"/>
      </right>
      <top style="thin">
        <color indexed="64"/>
      </top>
      <bottom/>
      <diagonal/>
    </border>
  </borders>
  <cellStyleXfs count="53">
    <xf numFmtId="0" fontId="0" fillId="0" borderId="0"/>
    <xf numFmtId="0" fontId="1" fillId="0" borderId="1">
      <alignmen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10" fontId="3" fillId="2" borderId="2">
      <alignment horizontal="right" vertical="top" shrinkToFit="1"/>
    </xf>
    <xf numFmtId="0" fontId="3" fillId="0" borderId="2">
      <alignment horizontal="left"/>
    </xf>
    <xf numFmtId="4" fontId="3" fillId="3" borderId="2">
      <alignment horizontal="right" vertical="top" shrinkToFit="1"/>
    </xf>
    <xf numFmtId="10" fontId="3" fillId="3" borderId="2">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1" fontId="1" fillId="0" borderId="2">
      <alignment horizontal="left" vertical="top" wrapText="1" indent="2"/>
    </xf>
    <xf numFmtId="0" fontId="1" fillId="4" borderId="1">
      <alignment shrinkToFit="1"/>
    </xf>
    <xf numFmtId="4" fontId="1" fillId="0" borderId="2">
      <alignment horizontal="right" vertical="top" shrinkToFit="1"/>
    </xf>
    <xf numFmtId="10" fontId="1" fillId="0" borderId="2">
      <alignment horizontal="right" vertical="top" shrinkToFit="1"/>
    </xf>
    <xf numFmtId="0" fontId="1" fillId="0" borderId="1">
      <alignment vertical="top"/>
    </xf>
    <xf numFmtId="0" fontId="1" fillId="4" borderId="1">
      <alignment horizontal="center"/>
    </xf>
    <xf numFmtId="0" fontId="1" fillId="4" borderId="1">
      <alignment horizontal="left"/>
    </xf>
    <xf numFmtId="0" fontId="4" fillId="0" borderId="1"/>
    <xf numFmtId="0" fontId="10" fillId="0" borderId="1"/>
  </cellStyleXfs>
  <cellXfs count="133">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1" fillId="0" borderId="1" xfId="37" applyNumberFormat="1" applyProtection="1">
      <alignment horizontal="left" wrapText="1"/>
    </xf>
    <xf numFmtId="4" fontId="0" fillId="0" borderId="0" xfId="0" applyNumberFormat="1" applyProtection="1">
      <protection locked="0"/>
    </xf>
    <xf numFmtId="0" fontId="5" fillId="0" borderId="4" xfId="0" applyFont="1" applyFill="1" applyBorder="1" applyAlignment="1">
      <alignment horizontal="center" vertical="center" wrapText="1"/>
    </xf>
    <xf numFmtId="4" fontId="3" fillId="0" borderId="1" xfId="31" applyNumberFormat="1" applyFont="1" applyBorder="1" applyAlignment="1" applyProtection="1">
      <alignment horizontal="right" vertical="top" shrinkToFit="1"/>
    </xf>
    <xf numFmtId="1" fontId="7" fillId="0" borderId="2" xfId="31" applyNumberFormat="1" applyFont="1" applyProtection="1">
      <alignment horizontal="center" vertical="top" shrinkToFit="1"/>
    </xf>
    <xf numFmtId="4" fontId="7" fillId="0" borderId="2" xfId="15" applyNumberFormat="1" applyFont="1" applyAlignment="1" applyProtection="1">
      <alignment horizontal="right" vertical="top" shrinkToFit="1"/>
    </xf>
    <xf numFmtId="4" fontId="7" fillId="5" borderId="2" xfId="32" applyNumberFormat="1" applyFont="1" applyFill="1" applyProtection="1">
      <alignment horizontal="right" vertical="top" shrinkToFit="1"/>
    </xf>
    <xf numFmtId="0" fontId="2" fillId="0" borderId="1" xfId="4" applyNumberFormat="1" applyProtection="1">
      <alignment horizontal="center"/>
    </xf>
    <xf numFmtId="0" fontId="1" fillId="0" borderId="1" xfId="37" applyNumberFormat="1" applyProtection="1">
      <alignment horizontal="left" wrapText="1"/>
    </xf>
    <xf numFmtId="0" fontId="1" fillId="0" borderId="1" xfId="37">
      <alignment horizontal="left" wrapText="1"/>
    </xf>
    <xf numFmtId="0" fontId="2" fillId="0" borderId="1" xfId="4">
      <alignment horizontal="center"/>
    </xf>
    <xf numFmtId="0" fontId="9" fillId="0" borderId="4" xfId="0" applyFont="1" applyBorder="1" applyAlignment="1">
      <alignment horizontal="justify" vertical="top" wrapText="1"/>
    </xf>
    <xf numFmtId="0" fontId="7" fillId="0" borderId="2" xfId="30" applyNumberFormat="1" applyFont="1" applyAlignment="1" applyProtection="1">
      <alignment horizontal="justify" vertical="top" wrapText="1"/>
    </xf>
    <xf numFmtId="0" fontId="7" fillId="0" borderId="9" xfId="30" applyNumberFormat="1" applyFont="1" applyBorder="1" applyAlignment="1" applyProtection="1">
      <alignment horizontal="justify" vertical="top" wrapText="1"/>
    </xf>
    <xf numFmtId="4" fontId="11" fillId="5" borderId="2" xfId="32" applyNumberFormat="1" applyFont="1" applyFill="1" applyAlignment="1" applyProtection="1">
      <alignment horizontal="justify" vertical="top" shrinkToFit="1"/>
    </xf>
    <xf numFmtId="4" fontId="12" fillId="5" borderId="2" xfId="35" applyNumberFormat="1" applyFont="1" applyFill="1" applyAlignment="1" applyProtection="1">
      <alignment horizontal="justify" vertical="top" shrinkToFit="1"/>
    </xf>
    <xf numFmtId="4" fontId="6" fillId="5" borderId="2" xfId="35" applyNumberFormat="1" applyFont="1" applyFill="1" applyAlignment="1" applyProtection="1">
      <alignment horizontal="right" vertical="center" shrinkToFit="1"/>
    </xf>
    <xf numFmtId="4" fontId="7" fillId="0" borderId="8" xfId="15" applyNumberFormat="1" applyFont="1" applyBorder="1" applyAlignment="1" applyProtection="1">
      <alignment horizontal="right" vertical="top" shrinkToFit="1"/>
    </xf>
    <xf numFmtId="1" fontId="7" fillId="0" borderId="9" xfId="31" applyNumberFormat="1" applyFont="1" applyBorder="1" applyProtection="1">
      <alignment horizontal="center" vertical="top" shrinkToFit="1"/>
    </xf>
    <xf numFmtId="0" fontId="9" fillId="0" borderId="4" xfId="0" applyFont="1" applyBorder="1" applyAlignment="1">
      <alignment horizontal="center" vertical="top" wrapText="1"/>
    </xf>
    <xf numFmtId="0" fontId="7" fillId="0" borderId="2" xfId="17" applyNumberFormat="1" applyFont="1" applyAlignment="1" applyProtection="1">
      <alignment vertical="top" wrapText="1"/>
    </xf>
    <xf numFmtId="1" fontId="7" fillId="0" borderId="2" xfId="7" applyNumberFormat="1" applyFont="1" applyAlignment="1" applyProtection="1">
      <alignment horizontal="center" vertical="top" shrinkToFit="1"/>
    </xf>
    <xf numFmtId="0" fontId="0" fillId="5" borderId="0" xfId="0" applyFill="1" applyProtection="1">
      <protection locked="0"/>
    </xf>
    <xf numFmtId="4" fontId="6" fillId="0" borderId="8" xfId="15" applyNumberFormat="1" applyFont="1" applyBorder="1" applyAlignment="1" applyProtection="1">
      <alignment horizontal="right" vertical="center" shrinkToFit="1"/>
    </xf>
    <xf numFmtId="0" fontId="11" fillId="5" borderId="4" xfId="51" applyFont="1" applyFill="1" applyBorder="1" applyAlignment="1" applyProtection="1">
      <alignment horizontal="justify" vertical="top" wrapText="1"/>
      <protection locked="0"/>
    </xf>
    <xf numFmtId="4" fontId="11" fillId="5" borderId="2" xfId="32" applyNumberFormat="1" applyFont="1" applyFill="1" applyAlignment="1" applyProtection="1">
      <alignment horizontal="justify" vertical="top" wrapText="1" shrinkToFit="1"/>
    </xf>
    <xf numFmtId="0" fontId="11" fillId="5" borderId="2" xfId="30" applyNumberFormat="1" applyFont="1" applyFill="1" applyAlignment="1" applyProtection="1">
      <alignment horizontal="justify" vertical="top" wrapText="1"/>
    </xf>
    <xf numFmtId="164" fontId="12" fillId="5" borderId="2" xfId="36" applyNumberFormat="1" applyFont="1" applyFill="1" applyAlignment="1" applyProtection="1">
      <alignment horizontal="right" vertical="center" shrinkToFit="1"/>
    </xf>
    <xf numFmtId="0" fontId="7" fillId="5" borderId="2" xfId="30" applyNumberFormat="1" applyFont="1" applyFill="1" applyAlignment="1" applyProtection="1">
      <alignment horizontal="justify" vertical="top" wrapText="1"/>
    </xf>
    <xf numFmtId="1" fontId="7" fillId="5" borderId="2" xfId="31" applyNumberFormat="1" applyFont="1" applyFill="1" applyProtection="1">
      <alignment horizontal="center" vertical="top" shrinkToFit="1"/>
    </xf>
    <xf numFmtId="4" fontId="7" fillId="5" borderId="2" xfId="15" applyNumberFormat="1" applyFont="1" applyFill="1" applyAlignment="1" applyProtection="1">
      <alignment horizontal="right" vertical="top" shrinkToFit="1"/>
    </xf>
    <xf numFmtId="0" fontId="1" fillId="5" borderId="1" xfId="2" applyNumberFormat="1" applyFill="1" applyProtection="1"/>
    <xf numFmtId="4" fontId="12" fillId="5" borderId="3" xfId="32" applyNumberFormat="1" applyFont="1" applyFill="1" applyBorder="1" applyAlignment="1" applyProtection="1">
      <alignment horizontal="justify" vertical="top" shrinkToFit="1"/>
    </xf>
    <xf numFmtId="164" fontId="11" fillId="5" borderId="2" xfId="33" applyNumberFormat="1" applyFont="1" applyFill="1" applyAlignment="1" applyProtection="1">
      <alignment horizontal="justify" vertical="top" shrinkToFit="1"/>
    </xf>
    <xf numFmtId="0" fontId="11" fillId="0" borderId="2" xfId="17" applyNumberFormat="1" applyFont="1" applyAlignment="1" applyProtection="1">
      <alignment horizontal="justify" vertical="top"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164" fontId="7" fillId="6" borderId="2" xfId="32" applyNumberFormat="1" applyFont="1" applyFill="1" applyProtection="1">
      <alignment horizontal="right" vertical="top" shrinkToFit="1"/>
    </xf>
    <xf numFmtId="164" fontId="7" fillId="6" borderId="3" xfId="32" applyNumberFormat="1" applyFont="1" applyFill="1" applyBorder="1" applyProtection="1">
      <alignment horizontal="right" vertical="top" shrinkToFit="1"/>
    </xf>
    <xf numFmtId="164" fontId="6" fillId="6" borderId="2" xfId="35" applyNumberFormat="1" applyFont="1" applyFill="1" applyAlignment="1" applyProtection="1">
      <alignment horizontal="right" vertical="center" shrinkToFit="1"/>
    </xf>
    <xf numFmtId="0" fontId="11" fillId="0" borderId="4" xfId="33" applyNumberFormat="1" applyFont="1" applyFill="1" applyBorder="1" applyAlignment="1">
      <alignment horizontal="justify" vertical="top" wrapText="1" shrinkToFit="1"/>
    </xf>
    <xf numFmtId="0" fontId="11" fillId="5" borderId="2" xfId="33" applyNumberFormat="1" applyFont="1" applyFill="1" applyAlignment="1" applyProtection="1">
      <alignment horizontal="justify" vertical="top" wrapText="1" shrinkToFit="1"/>
    </xf>
    <xf numFmtId="0" fontId="11" fillId="0" borderId="4" xfId="0" applyFont="1" applyFill="1" applyBorder="1" applyAlignment="1">
      <alignment horizontal="justify" vertical="top" wrapText="1"/>
    </xf>
    <xf numFmtId="4" fontId="11" fillId="0" borderId="9" xfId="32" applyNumberFormat="1" applyFont="1" applyFill="1" applyBorder="1" applyAlignment="1" applyProtection="1">
      <alignment horizontal="justify" vertical="top" wrapText="1" shrinkToFit="1"/>
    </xf>
    <xf numFmtId="4" fontId="11" fillId="0" borderId="2" xfId="32" applyNumberFormat="1" applyFont="1" applyFill="1" applyAlignment="1" applyProtection="1">
      <alignment horizontal="justify" vertical="top" shrinkToFit="1"/>
    </xf>
    <xf numFmtId="0" fontId="11" fillId="0" borderId="2" xfId="17" applyNumberFormat="1" applyFont="1" applyFill="1" applyAlignment="1" applyProtection="1">
      <alignment horizontal="justify" vertical="top" wrapText="1"/>
    </xf>
    <xf numFmtId="4" fontId="9" fillId="5" borderId="2" xfId="32" applyNumberFormat="1" applyFont="1" applyFill="1" applyProtection="1">
      <alignment horizontal="right" vertical="top" shrinkToFit="1"/>
    </xf>
    <xf numFmtId="4" fontId="5" fillId="5" borderId="2" xfId="35" applyNumberFormat="1" applyFont="1" applyFill="1" applyAlignment="1" applyProtection="1">
      <alignment horizontal="right" vertical="center" shrinkToFit="1"/>
    </xf>
    <xf numFmtId="0" fontId="16" fillId="0" borderId="1" xfId="2" applyNumberFormat="1" applyFont="1" applyProtection="1"/>
    <xf numFmtId="4" fontId="17" fillId="0" borderId="1" xfId="31" applyNumberFormat="1" applyFont="1" applyBorder="1" applyAlignment="1" applyProtection="1">
      <alignment horizontal="right" vertical="top" shrinkToFit="1"/>
    </xf>
    <xf numFmtId="4" fontId="18" fillId="0" borderId="0" xfId="0" applyNumberFormat="1" applyFont="1" applyProtection="1">
      <protection locked="0"/>
    </xf>
    <xf numFmtId="0" fontId="18" fillId="0" borderId="0" xfId="0" applyFont="1" applyProtection="1">
      <protection locked="0"/>
    </xf>
    <xf numFmtId="164" fontId="7" fillId="6" borderId="12" xfId="32" applyNumberFormat="1" applyFont="1" applyFill="1" applyBorder="1" applyProtection="1">
      <alignment horizontal="right" vertical="top" shrinkToFit="1"/>
    </xf>
    <xf numFmtId="164" fontId="7" fillId="5" borderId="4" xfId="32" applyNumberFormat="1" applyFont="1" applyFill="1" applyBorder="1" applyAlignment="1" applyProtection="1">
      <alignment horizontal="center" vertical="top" shrinkToFit="1"/>
    </xf>
    <xf numFmtId="164" fontId="7" fillId="5" borderId="2" xfId="32" applyNumberFormat="1" applyFont="1" applyFill="1" applyAlignment="1" applyProtection="1">
      <alignment horizontal="center" vertical="top" shrinkToFit="1"/>
    </xf>
    <xf numFmtId="164" fontId="9" fillId="5" borderId="2" xfId="32" applyNumberFormat="1" applyFont="1" applyFill="1" applyAlignment="1" applyProtection="1">
      <alignment horizontal="center" vertical="top" shrinkToFit="1"/>
    </xf>
    <xf numFmtId="0" fontId="1" fillId="0" borderId="1" xfId="2" applyNumberFormat="1" applyAlignment="1" applyProtection="1">
      <alignment horizontal="center" vertical="top"/>
    </xf>
    <xf numFmtId="164" fontId="6" fillId="5" borderId="2" xfId="35" applyNumberFormat="1" applyFont="1" applyFill="1" applyAlignment="1" applyProtection="1">
      <alignment horizontal="center" vertical="top" shrinkToFit="1"/>
    </xf>
    <xf numFmtId="0" fontId="1" fillId="0" borderId="1" xfId="37" applyNumberFormat="1" applyAlignment="1" applyProtection="1">
      <alignment horizontal="center" vertical="top" wrapText="1"/>
    </xf>
    <xf numFmtId="0" fontId="0" fillId="0" borderId="0" xfId="0" applyAlignment="1" applyProtection="1">
      <alignment horizontal="center" vertical="top"/>
      <protection locked="0"/>
    </xf>
    <xf numFmtId="0" fontId="13" fillId="0" borderId="1" xfId="2" applyNumberFormat="1" applyFont="1" applyAlignment="1" applyProtection="1">
      <alignment horizontal="center"/>
    </xf>
    <xf numFmtId="0" fontId="14" fillId="0" borderId="1" xfId="4" applyFont="1" applyAlignment="1">
      <alignment horizontal="center"/>
    </xf>
    <xf numFmtId="164" fontId="9" fillId="0" borderId="4" xfId="33" applyNumberFormat="1" applyFont="1" applyFill="1" applyBorder="1" applyAlignment="1">
      <alignment horizontal="center" vertical="top" wrapText="1" shrinkToFit="1"/>
    </xf>
    <xf numFmtId="164" fontId="9" fillId="5" borderId="2" xfId="33" applyNumberFormat="1" applyFont="1" applyFill="1" applyAlignment="1" applyProtection="1">
      <alignment horizontal="center" vertical="top" wrapText="1" shrinkToFit="1"/>
    </xf>
    <xf numFmtId="164" fontId="9" fillId="0" borderId="4" xfId="0" applyNumberFormat="1" applyFont="1" applyFill="1" applyBorder="1" applyAlignment="1">
      <alignment horizontal="center" vertical="top" wrapText="1"/>
    </xf>
    <xf numFmtId="164" fontId="9" fillId="0" borderId="2" xfId="33" applyNumberFormat="1" applyFont="1" applyFill="1" applyAlignment="1">
      <alignment horizontal="center" vertical="top" wrapText="1" shrinkToFit="1"/>
    </xf>
    <xf numFmtId="164" fontId="9" fillId="0" borderId="2" xfId="33" applyNumberFormat="1" applyFont="1" applyFill="1" applyAlignment="1" applyProtection="1">
      <alignment horizontal="center" vertical="top" wrapText="1" shrinkToFit="1"/>
    </xf>
    <xf numFmtId="164" fontId="9" fillId="5" borderId="2" xfId="33" applyNumberFormat="1" applyFont="1" applyFill="1" applyAlignment="1" applyProtection="1">
      <alignment horizontal="center" vertical="top" shrinkToFit="1"/>
    </xf>
    <xf numFmtId="164" fontId="9" fillId="0" borderId="2" xfId="32" applyNumberFormat="1" applyFont="1" applyFill="1" applyAlignment="1" applyProtection="1">
      <alignment horizontal="center" vertical="top" wrapText="1" shrinkToFit="1"/>
    </xf>
    <xf numFmtId="164" fontId="9" fillId="5" borderId="1" xfId="32" applyNumberFormat="1" applyFont="1" applyFill="1" applyBorder="1" applyAlignment="1" applyProtection="1">
      <alignment horizontal="center" vertical="top" wrapText="1" shrinkToFit="1"/>
    </xf>
    <xf numFmtId="164" fontId="9" fillId="0" borderId="2" xfId="32" applyNumberFormat="1" applyFont="1" applyFill="1" applyAlignment="1" applyProtection="1">
      <alignment horizontal="center" vertical="top" shrinkToFit="1"/>
    </xf>
    <xf numFmtId="164" fontId="9" fillId="0" borderId="2" xfId="17" applyNumberFormat="1" applyFont="1" applyFill="1" applyAlignment="1" applyProtection="1">
      <alignment horizontal="center" vertical="top" wrapText="1"/>
    </xf>
    <xf numFmtId="164" fontId="9" fillId="0" borderId="2" xfId="17" applyNumberFormat="1" applyFont="1" applyAlignment="1" applyProtection="1">
      <alignment horizontal="center" vertical="top" wrapText="1"/>
    </xf>
    <xf numFmtId="164" fontId="9" fillId="5" borderId="2" xfId="32" applyNumberFormat="1" applyFont="1" applyFill="1" applyAlignment="1" applyProtection="1">
      <alignment horizontal="center" vertical="top" wrapText="1" shrinkToFit="1"/>
    </xf>
    <xf numFmtId="164" fontId="5" fillId="5" borderId="2" xfId="36" applyNumberFormat="1" applyFont="1" applyFill="1" applyAlignment="1" applyProtection="1">
      <alignment horizontal="center" vertical="top" shrinkToFit="1"/>
    </xf>
    <xf numFmtId="0" fontId="13" fillId="0" borderId="1" xfId="37" applyNumberFormat="1" applyFont="1" applyAlignment="1" applyProtection="1">
      <alignment horizontal="center" wrapText="1"/>
    </xf>
    <xf numFmtId="0" fontId="4" fillId="0" borderId="0" xfId="0" applyFont="1" applyAlignment="1" applyProtection="1">
      <alignment horizontal="center"/>
      <protection locked="0"/>
    </xf>
    <xf numFmtId="164" fontId="7" fillId="5" borderId="12" xfId="32" applyNumberFormat="1" applyFont="1" applyFill="1" applyBorder="1" applyAlignment="1" applyProtection="1">
      <alignment horizontal="center" vertical="top" shrinkToFit="1"/>
    </xf>
    <xf numFmtId="49" fontId="11" fillId="5" borderId="4" xfId="32" applyNumberFormat="1" applyFont="1" applyFill="1" applyBorder="1" applyAlignment="1" applyProtection="1">
      <alignment horizontal="justify" vertical="top" wrapText="1" shrinkToFit="1"/>
    </xf>
    <xf numFmtId="0" fontId="9" fillId="5" borderId="4" xfId="0" applyFont="1" applyFill="1" applyBorder="1" applyAlignment="1">
      <alignment horizontal="justify" vertical="top" wrapText="1"/>
    </xf>
    <xf numFmtId="0" fontId="9" fillId="0" borderId="1" xfId="33" applyNumberFormat="1" applyFont="1" applyFill="1" applyBorder="1" applyAlignment="1">
      <alignment horizontal="justify" vertical="top" wrapText="1" shrinkToFit="1"/>
    </xf>
    <xf numFmtId="0" fontId="9" fillId="0" borderId="2" xfId="33" applyNumberFormat="1" applyFont="1" applyFill="1" applyAlignment="1">
      <alignment horizontal="justify" vertical="top" wrapText="1" shrinkToFit="1"/>
    </xf>
    <xf numFmtId="164" fontId="9" fillId="0" borderId="2" xfId="33" applyNumberFormat="1" applyFont="1" applyFill="1" applyAlignment="1" applyProtection="1">
      <alignment horizontal="justify" vertical="top" wrapText="1" shrinkToFit="1"/>
    </xf>
    <xf numFmtId="4" fontId="9" fillId="0" borderId="2" xfId="32" applyFont="1" applyFill="1" applyAlignment="1">
      <alignment horizontal="justify" vertical="top" shrinkToFit="1"/>
    </xf>
    <xf numFmtId="49" fontId="9" fillId="5" borderId="2" xfId="33" applyNumberFormat="1" applyFont="1" applyFill="1" applyAlignment="1" applyProtection="1">
      <alignment horizontal="justify" vertical="top" wrapText="1" shrinkToFit="1"/>
    </xf>
    <xf numFmtId="164" fontId="9" fillId="5" borderId="3" xfId="33" applyNumberFormat="1" applyFont="1" applyFill="1" applyBorder="1" applyAlignment="1" applyProtection="1">
      <alignment horizontal="justify" vertical="top" wrapText="1" shrinkToFit="1"/>
    </xf>
    <xf numFmtId="49" fontId="9" fillId="5" borderId="2" xfId="33" applyNumberFormat="1" applyFont="1" applyFill="1" applyAlignment="1" applyProtection="1">
      <alignment horizontal="justify" vertical="top" shrinkToFit="1"/>
    </xf>
    <xf numFmtId="0" fontId="9" fillId="0" borderId="2" xfId="17" applyNumberFormat="1" applyFont="1" applyFill="1" applyAlignment="1" applyProtection="1">
      <alignment horizontal="justify" vertical="top" wrapText="1"/>
    </xf>
    <xf numFmtId="4" fontId="9" fillId="5" borderId="2" xfId="32" applyNumberFormat="1" applyFont="1" applyFill="1" applyAlignment="1" applyProtection="1">
      <alignment horizontal="justify" vertical="top" wrapText="1" shrinkToFit="1"/>
    </xf>
    <xf numFmtId="164" fontId="9" fillId="0" borderId="2" xfId="33" applyNumberFormat="1" applyFont="1" applyFill="1" applyAlignment="1" applyProtection="1">
      <alignment horizontal="justify" vertical="top" shrinkToFit="1"/>
    </xf>
    <xf numFmtId="0" fontId="9" fillId="0" borderId="4" xfId="0" applyFont="1" applyFill="1" applyBorder="1" applyAlignment="1" applyProtection="1">
      <alignment horizontal="justify" vertical="top" wrapText="1"/>
      <protection locked="0"/>
    </xf>
    <xf numFmtId="4" fontId="9" fillId="0" borderId="2" xfId="32" applyNumberFormat="1" applyFont="1" applyFill="1" applyAlignment="1" applyProtection="1">
      <alignment horizontal="justify" vertical="top" wrapText="1" shrinkToFit="1"/>
    </xf>
    <xf numFmtId="4" fontId="9" fillId="0" borderId="9" xfId="32" applyNumberFormat="1" applyFont="1" applyFill="1" applyBorder="1" applyAlignment="1" applyProtection="1">
      <alignment horizontal="justify" vertical="top" wrapText="1" shrinkToFit="1"/>
    </xf>
    <xf numFmtId="4" fontId="9" fillId="0" borderId="2" xfId="32" applyFont="1" applyFill="1" applyAlignment="1">
      <alignment horizontal="justify" vertical="top" wrapText="1" shrinkToFit="1"/>
    </xf>
    <xf numFmtId="49" fontId="9" fillId="0" borderId="2" xfId="33" applyNumberFormat="1" applyFont="1" applyFill="1" applyAlignment="1" applyProtection="1">
      <alignment horizontal="justify" vertical="top" wrapText="1" shrinkToFit="1"/>
    </xf>
    <xf numFmtId="4" fontId="9" fillId="0" borderId="2" xfId="32" applyNumberFormat="1" applyFont="1" applyFill="1" applyAlignment="1" applyProtection="1">
      <alignment horizontal="justify" vertical="top" shrinkToFit="1"/>
    </xf>
    <xf numFmtId="0" fontId="9" fillId="0" borderId="2" xfId="30" applyNumberFormat="1" applyFont="1" applyFill="1" applyAlignment="1" applyProtection="1">
      <alignment horizontal="justify" vertical="top" wrapText="1"/>
    </xf>
    <xf numFmtId="1" fontId="7" fillId="0" borderId="9" xfId="31" applyNumberFormat="1" applyFont="1" applyBorder="1" applyAlignment="1" applyProtection="1">
      <alignment horizontal="center" vertical="top" shrinkToFit="1"/>
    </xf>
    <xf numFmtId="1" fontId="7" fillId="0" borderId="3" xfId="31" applyNumberFormat="1" applyFont="1" applyBorder="1" applyAlignment="1" applyProtection="1">
      <alignment horizontal="center" vertical="top" shrinkToFit="1"/>
    </xf>
    <xf numFmtId="0" fontId="7" fillId="0" borderId="9" xfId="30" applyNumberFormat="1" applyFont="1" applyBorder="1" applyAlignment="1" applyProtection="1">
      <alignment horizontal="left" vertical="top" wrapText="1"/>
    </xf>
    <xf numFmtId="0" fontId="7" fillId="0" borderId="3" xfId="30" applyNumberFormat="1" applyFont="1" applyBorder="1" applyAlignment="1" applyProtection="1">
      <alignment horizontal="left" vertical="top" wrapText="1"/>
    </xf>
    <xf numFmtId="164" fontId="9" fillId="0" borderId="14" xfId="33" applyNumberFormat="1" applyFont="1" applyFill="1" applyBorder="1" applyAlignment="1">
      <alignment horizontal="center" vertical="top" wrapText="1" shrinkToFit="1"/>
    </xf>
    <xf numFmtId="164" fontId="9" fillId="0" borderId="10" xfId="33" applyNumberFormat="1" applyFont="1" applyFill="1" applyBorder="1" applyAlignment="1">
      <alignment horizontal="center" vertical="top" wrapText="1" shrinkToFit="1"/>
    </xf>
    <xf numFmtId="164" fontId="7" fillId="5" borderId="15" xfId="32" applyNumberFormat="1" applyFont="1" applyFill="1" applyBorder="1" applyAlignment="1" applyProtection="1">
      <alignment horizontal="center" vertical="top" shrinkToFit="1"/>
    </xf>
    <xf numFmtId="164" fontId="7" fillId="5" borderId="3" xfId="32" applyNumberFormat="1" applyFont="1" applyFill="1" applyBorder="1" applyAlignment="1" applyProtection="1">
      <alignment horizontal="center" vertical="top" shrinkToFit="1"/>
    </xf>
    <xf numFmtId="4" fontId="9" fillId="5" borderId="9" xfId="32" applyNumberFormat="1" applyFont="1" applyFill="1" applyBorder="1" applyAlignment="1" applyProtection="1">
      <alignment horizontal="center" vertical="top" shrinkToFit="1"/>
    </xf>
    <xf numFmtId="4" fontId="9" fillId="5" borderId="3" xfId="32" applyNumberFormat="1" applyFont="1" applyFill="1" applyBorder="1" applyAlignment="1" applyProtection="1">
      <alignment horizontal="center" vertical="top" shrinkToFit="1"/>
    </xf>
    <xf numFmtId="4" fontId="7" fillId="0" borderId="9" xfId="15" applyNumberFormat="1" applyFont="1" applyBorder="1" applyAlignment="1" applyProtection="1">
      <alignment horizontal="center" vertical="top" shrinkToFit="1"/>
    </xf>
    <xf numFmtId="4" fontId="7" fillId="0" borderId="3" xfId="15" applyNumberFormat="1" applyFont="1" applyBorder="1" applyAlignment="1" applyProtection="1">
      <alignment horizontal="center" vertical="top" shrinkToFit="1"/>
    </xf>
    <xf numFmtId="0" fontId="1" fillId="0" borderId="1" xfId="37" applyNumberFormat="1" applyProtection="1">
      <alignment horizontal="left" wrapText="1"/>
    </xf>
    <xf numFmtId="0" fontId="1" fillId="0" borderId="1" xfId="37">
      <alignment horizontal="left" wrapText="1"/>
    </xf>
    <xf numFmtId="0" fontId="1" fillId="0" borderId="1" xfId="1" applyNumberFormat="1" applyProtection="1">
      <alignment wrapText="1"/>
    </xf>
    <xf numFmtId="0" fontId="1" fillId="0" borderId="1" xfId="1">
      <alignment wrapText="1"/>
    </xf>
    <xf numFmtId="0" fontId="2" fillId="0" borderId="1" xfId="4" applyNumberFormat="1" applyProtection="1">
      <alignment horizontal="center"/>
    </xf>
    <xf numFmtId="0" fontId="2" fillId="0" borderId="1" xfId="4">
      <alignment horizontal="center"/>
    </xf>
    <xf numFmtId="0" fontId="6" fillId="0" borderId="10" xfId="34" applyNumberFormat="1" applyFont="1" applyBorder="1" applyProtection="1">
      <alignment horizontal="left"/>
    </xf>
    <xf numFmtId="0" fontId="6" fillId="0" borderId="11" xfId="34" applyNumberFormat="1" applyFont="1" applyBorder="1" applyProtection="1">
      <alignment horizontal="left"/>
    </xf>
    <xf numFmtId="0" fontId="8" fillId="0" borderId="1" xfId="3" applyNumberFormat="1" applyFont="1" applyProtection="1">
      <alignment horizontal="center" wrapText="1"/>
    </xf>
    <xf numFmtId="0" fontId="5" fillId="0" borderId="4"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9" fillId="0" borderId="9" xfId="33" applyNumberFormat="1" applyFont="1" applyFill="1" applyBorder="1" applyAlignment="1">
      <alignment horizontal="justify" vertical="top" wrapText="1" shrinkToFit="1"/>
    </xf>
    <xf numFmtId="0" fontId="9" fillId="0" borderId="3" xfId="33" applyNumberFormat="1" applyFont="1" applyFill="1" applyBorder="1" applyAlignment="1">
      <alignment horizontal="justify" vertical="top" wrapText="1" shrinkToFit="1"/>
    </xf>
    <xf numFmtId="4" fontId="9" fillId="0" borderId="4" xfId="32" applyFont="1" applyFill="1" applyBorder="1" applyAlignment="1">
      <alignment horizontal="justify" vertical="top" wrapText="1" shrinkToFit="1"/>
    </xf>
  </cellXfs>
  <cellStyles count="53">
    <cellStyle name="br" xfId="40"/>
    <cellStyle name="col" xfId="39"/>
    <cellStyle name="style0" xfId="41"/>
    <cellStyle name="td" xfId="42"/>
    <cellStyle name="tr" xfId="38"/>
    <cellStyle name="xl21" xfId="43"/>
    <cellStyle name="xl22" xfId="6"/>
    <cellStyle name="xl23" xfId="44"/>
    <cellStyle name="xl24" xfId="2"/>
    <cellStyle name="xl25" xfId="7"/>
    <cellStyle name="xl26" xfId="31"/>
    <cellStyle name="xl27" xfId="8"/>
    <cellStyle name="xl28" xfId="9"/>
    <cellStyle name="xl29" xfId="10"/>
    <cellStyle name="xl30" xfId="11"/>
    <cellStyle name="xl31" xfId="12"/>
    <cellStyle name="xl32" xfId="13"/>
    <cellStyle name="xl33" xfId="45"/>
    <cellStyle name="xl34" xfId="14"/>
    <cellStyle name="xl35" xfId="15"/>
    <cellStyle name="xl36" xfId="16"/>
    <cellStyle name="xl37" xfId="17"/>
    <cellStyle name="xl38" xfId="34"/>
    <cellStyle name="xl39" xfId="18"/>
    <cellStyle name="xl40" xfId="46"/>
    <cellStyle name="xl41" xfId="35"/>
    <cellStyle name="xl42" xfId="1"/>
    <cellStyle name="xl43" xfId="19"/>
    <cellStyle name="xl44" xfId="20"/>
    <cellStyle name="xl45" xfId="21"/>
    <cellStyle name="xl46" xfId="22"/>
    <cellStyle name="xl47" xfId="23"/>
    <cellStyle name="xl48" xfId="24"/>
    <cellStyle name="xl49" xfId="25"/>
    <cellStyle name="xl50" xfId="26"/>
    <cellStyle name="xl51" xfId="27"/>
    <cellStyle name="xl52" xfId="28"/>
    <cellStyle name="xl53" xfId="29"/>
    <cellStyle name="xl54" xfId="37"/>
    <cellStyle name="xl55" xfId="47"/>
    <cellStyle name="xl56" xfId="36"/>
    <cellStyle name="xl57" xfId="3"/>
    <cellStyle name="xl58" xfId="4"/>
    <cellStyle name="xl59" xfId="5"/>
    <cellStyle name="xl60" xfId="48"/>
    <cellStyle name="xl61" xfId="30"/>
    <cellStyle name="xl62" xfId="49"/>
    <cellStyle name="xl63" xfId="50"/>
    <cellStyle name="xl64" xfId="32"/>
    <cellStyle name="xl65" xfId="33"/>
    <cellStyle name="Обычный" xfId="0" builtinId="0"/>
    <cellStyle name="Обычный 4" xfId="51"/>
    <cellStyle name="Обычный 5" xfId="52"/>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tabSelected="1" zoomScaleNormal="100" zoomScaleSheetLayoutView="100" workbookViewId="0">
      <pane ySplit="6" topLeftCell="A7" activePane="bottomLeft" state="frozen"/>
      <selection pane="bottomLeft" activeCell="K32" sqref="K32"/>
    </sheetView>
  </sheetViews>
  <sheetFormatPr defaultRowHeight="15" x14ac:dyDescent="0.25"/>
  <cols>
    <col min="1" max="1" width="36.140625" style="1" customWidth="1"/>
    <col min="2" max="2" width="15.5703125" style="1" customWidth="1"/>
    <col min="3" max="3" width="16.7109375" style="1" customWidth="1"/>
    <col min="4" max="4" width="17.28515625" style="1" customWidth="1"/>
    <col min="5" max="5" width="15.28515625" style="55" customWidth="1"/>
    <col min="6" max="6" width="12.7109375" style="1" hidden="1" customWidth="1"/>
    <col min="7" max="7" width="13.28515625" style="63" customWidth="1"/>
    <col min="8" max="8" width="55.85546875" style="1" customWidth="1"/>
    <col min="9" max="9" width="15.140625" style="80" customWidth="1"/>
    <col min="10" max="10" width="59" style="1" customWidth="1"/>
    <col min="11" max="11" width="13.42578125" style="1" customWidth="1"/>
    <col min="12" max="12" width="9.140625" style="1" customWidth="1"/>
    <col min="13" max="16384" width="9.140625" style="1"/>
  </cols>
  <sheetData>
    <row r="1" spans="1:12" x14ac:dyDescent="0.25">
      <c r="A1" s="115"/>
      <c r="B1" s="115"/>
      <c r="C1" s="116"/>
      <c r="D1" s="116"/>
      <c r="E1" s="52"/>
      <c r="F1" s="2"/>
      <c r="G1" s="60"/>
      <c r="H1" s="2"/>
      <c r="I1" s="64"/>
      <c r="J1" s="2"/>
      <c r="K1" s="2"/>
      <c r="L1" s="2"/>
    </row>
    <row r="2" spans="1:12" ht="15.2" customHeight="1" x14ac:dyDescent="0.25">
      <c r="A2" s="115"/>
      <c r="B2" s="115"/>
      <c r="C2" s="116"/>
      <c r="D2" s="116"/>
      <c r="E2" s="52"/>
      <c r="F2" s="2"/>
      <c r="G2" s="60"/>
      <c r="H2" s="2"/>
      <c r="I2" s="64"/>
      <c r="J2" s="2"/>
      <c r="K2" s="2"/>
      <c r="L2" s="2"/>
    </row>
    <row r="3" spans="1:12" ht="15.95" customHeight="1" x14ac:dyDescent="0.25">
      <c r="A3" s="121" t="s">
        <v>64</v>
      </c>
      <c r="B3" s="121"/>
      <c r="C3" s="121"/>
      <c r="D3" s="121"/>
      <c r="E3" s="121"/>
      <c r="F3" s="121"/>
      <c r="G3" s="121"/>
      <c r="H3" s="121"/>
      <c r="I3" s="121"/>
      <c r="J3" s="121"/>
      <c r="K3" s="3"/>
      <c r="L3" s="2"/>
    </row>
    <row r="4" spans="1:12" ht="15.75" customHeight="1" x14ac:dyDescent="0.25">
      <c r="A4" s="117"/>
      <c r="B4" s="117"/>
      <c r="C4" s="118"/>
      <c r="D4" s="118"/>
      <c r="E4" s="118"/>
      <c r="F4" s="118"/>
      <c r="G4" s="118"/>
      <c r="H4" s="14"/>
      <c r="I4" s="65"/>
      <c r="J4" s="3"/>
      <c r="K4" s="3"/>
      <c r="L4" s="2"/>
    </row>
    <row r="5" spans="1:12" ht="15.75" customHeight="1" x14ac:dyDescent="0.25">
      <c r="A5" s="122" t="s">
        <v>37</v>
      </c>
      <c r="B5" s="126" t="s">
        <v>38</v>
      </c>
      <c r="C5" s="123" t="s">
        <v>39</v>
      </c>
      <c r="D5" s="123"/>
      <c r="E5" s="124" t="s">
        <v>63</v>
      </c>
      <c r="F5" s="39"/>
      <c r="G5" s="128" t="s">
        <v>65</v>
      </c>
      <c r="H5" s="127" t="s">
        <v>61</v>
      </c>
      <c r="I5" s="128" t="s">
        <v>66</v>
      </c>
      <c r="J5" s="127" t="s">
        <v>60</v>
      </c>
      <c r="K5" s="3"/>
      <c r="L5" s="2"/>
    </row>
    <row r="6" spans="1:12" ht="75" customHeight="1" x14ac:dyDescent="0.25">
      <c r="A6" s="122"/>
      <c r="B6" s="126"/>
      <c r="C6" s="6" t="s">
        <v>90</v>
      </c>
      <c r="D6" s="6" t="s">
        <v>91</v>
      </c>
      <c r="E6" s="125"/>
      <c r="F6" s="40" t="s">
        <v>45</v>
      </c>
      <c r="G6" s="129"/>
      <c r="H6" s="127"/>
      <c r="I6" s="129"/>
      <c r="J6" s="127"/>
      <c r="K6" s="3"/>
      <c r="L6" s="2"/>
    </row>
    <row r="7" spans="1:12" ht="211.5" customHeight="1" x14ac:dyDescent="0.25">
      <c r="A7" s="16" t="s">
        <v>41</v>
      </c>
      <c r="B7" s="8" t="s">
        <v>42</v>
      </c>
      <c r="C7" s="10">
        <v>10363373848.42</v>
      </c>
      <c r="D7" s="10">
        <v>10640658078.85</v>
      </c>
      <c r="E7" s="50">
        <v>10881095020.42</v>
      </c>
      <c r="F7" s="56">
        <f t="shared" ref="F7:F35" si="0">D7/C7</f>
        <v>1.0267561736636834</v>
      </c>
      <c r="G7" s="57">
        <f>E7/C7</f>
        <v>1.0499568171111506</v>
      </c>
      <c r="H7" s="84" t="s">
        <v>79</v>
      </c>
      <c r="I7" s="66">
        <f>E7/D7</f>
        <v>1.0225960593591392</v>
      </c>
      <c r="J7" s="44"/>
      <c r="K7" s="11"/>
      <c r="L7" s="2"/>
    </row>
    <row r="8" spans="1:12" ht="299.25" customHeight="1" x14ac:dyDescent="0.25">
      <c r="A8" s="103" t="s">
        <v>0</v>
      </c>
      <c r="B8" s="101" t="s">
        <v>1</v>
      </c>
      <c r="C8" s="111">
        <v>11122975266.450001</v>
      </c>
      <c r="D8" s="111">
        <v>11719408962.559999</v>
      </c>
      <c r="E8" s="109">
        <v>12324241911.139999</v>
      </c>
      <c r="F8" s="42">
        <f t="shared" si="0"/>
        <v>1.0536217767119387</v>
      </c>
      <c r="G8" s="107">
        <f t="shared" ref="G8:G35" si="1">E8/C8</f>
        <v>1.1079986798418364</v>
      </c>
      <c r="H8" s="130" t="s">
        <v>81</v>
      </c>
      <c r="I8" s="105">
        <f t="shared" ref="I8:I36" si="2">E8/D8</f>
        <v>1.0516095095334808</v>
      </c>
      <c r="J8" s="132" t="s">
        <v>80</v>
      </c>
      <c r="L8" s="2"/>
    </row>
    <row r="9" spans="1:12" ht="150" customHeight="1" x14ac:dyDescent="0.25">
      <c r="A9" s="104"/>
      <c r="B9" s="102"/>
      <c r="C9" s="112"/>
      <c r="D9" s="112"/>
      <c r="E9" s="110"/>
      <c r="F9" s="42"/>
      <c r="G9" s="108"/>
      <c r="H9" s="131"/>
      <c r="I9" s="106"/>
      <c r="J9" s="132"/>
      <c r="L9" s="2"/>
    </row>
    <row r="10" spans="1:12" ht="44.25" customHeight="1" x14ac:dyDescent="0.25">
      <c r="A10" s="16" t="s">
        <v>2</v>
      </c>
      <c r="B10" s="8" t="s">
        <v>3</v>
      </c>
      <c r="C10" s="9">
        <v>11912836952.459999</v>
      </c>
      <c r="D10" s="9">
        <v>11970837320.85</v>
      </c>
      <c r="E10" s="50">
        <v>12064013090.709999</v>
      </c>
      <c r="F10" s="41">
        <f t="shared" si="0"/>
        <v>1.0048687284667339</v>
      </c>
      <c r="G10" s="58">
        <f t="shared" si="1"/>
        <v>1.012690187807765</v>
      </c>
      <c r="H10" s="45"/>
      <c r="I10" s="67">
        <f t="shared" si="2"/>
        <v>1.0077835632848933</v>
      </c>
      <c r="J10" s="28"/>
      <c r="L10" s="2"/>
    </row>
    <row r="11" spans="1:12" ht="38.25" x14ac:dyDescent="0.25">
      <c r="A11" s="16" t="s">
        <v>4</v>
      </c>
      <c r="B11" s="8" t="s">
        <v>5</v>
      </c>
      <c r="C11" s="9">
        <v>540648158.53999996</v>
      </c>
      <c r="D11" s="9">
        <v>553332313.62</v>
      </c>
      <c r="E11" s="50">
        <v>563321758.22000003</v>
      </c>
      <c r="F11" s="41">
        <f>D11/C11</f>
        <v>1.0234610159669333</v>
      </c>
      <c r="G11" s="58">
        <f>E11/C11</f>
        <v>1.0419378098710801</v>
      </c>
      <c r="H11" s="46"/>
      <c r="I11" s="68">
        <f t="shared" si="2"/>
        <v>1.0180532464020531</v>
      </c>
      <c r="J11" s="46"/>
      <c r="L11" s="2"/>
    </row>
    <row r="12" spans="1:12" ht="132" customHeight="1" x14ac:dyDescent="0.25">
      <c r="A12" s="16" t="s">
        <v>6</v>
      </c>
      <c r="B12" s="8" t="s">
        <v>7</v>
      </c>
      <c r="C12" s="9">
        <v>418620105.41000003</v>
      </c>
      <c r="D12" s="9">
        <v>449075165.10000002</v>
      </c>
      <c r="E12" s="50">
        <v>519789872.44999999</v>
      </c>
      <c r="F12" s="41">
        <f t="shared" si="0"/>
        <v>1.072751067845086</v>
      </c>
      <c r="G12" s="58">
        <f t="shared" si="1"/>
        <v>1.2416744101215909</v>
      </c>
      <c r="H12" s="85" t="s">
        <v>70</v>
      </c>
      <c r="I12" s="69">
        <f t="shared" si="2"/>
        <v>1.1574674193667629</v>
      </c>
      <c r="J12" s="87" t="s">
        <v>67</v>
      </c>
      <c r="L12" s="2"/>
    </row>
    <row r="13" spans="1:12" ht="208.5" customHeight="1" x14ac:dyDescent="0.25">
      <c r="A13" s="16" t="s">
        <v>8</v>
      </c>
      <c r="B13" s="8" t="s">
        <v>9</v>
      </c>
      <c r="C13" s="9">
        <v>1664593534.25</v>
      </c>
      <c r="D13" s="9">
        <v>1661078756.3399999</v>
      </c>
      <c r="E13" s="50">
        <v>2113972954.1400001</v>
      </c>
      <c r="F13" s="41">
        <f t="shared" si="0"/>
        <v>0.99788850681101338</v>
      </c>
      <c r="G13" s="58">
        <f t="shared" si="1"/>
        <v>1.2699634539265903</v>
      </c>
      <c r="H13" s="86" t="s">
        <v>82</v>
      </c>
      <c r="I13" s="70">
        <f t="shared" si="2"/>
        <v>1.2726506470999013</v>
      </c>
      <c r="J13" s="86" t="s">
        <v>82</v>
      </c>
      <c r="L13" s="2"/>
    </row>
    <row r="14" spans="1:12" ht="107.25" customHeight="1" x14ac:dyDescent="0.25">
      <c r="A14" s="16" t="s">
        <v>10</v>
      </c>
      <c r="B14" s="8" t="s">
        <v>11</v>
      </c>
      <c r="C14" s="9">
        <v>1469749241.9200001</v>
      </c>
      <c r="D14" s="9">
        <v>1383407272.7</v>
      </c>
      <c r="E14" s="50">
        <v>266481891.72</v>
      </c>
      <c r="F14" s="41">
        <f t="shared" si="0"/>
        <v>0.94125394539601359</v>
      </c>
      <c r="G14" s="58">
        <f t="shared" si="1"/>
        <v>0.18131112717696157</v>
      </c>
      <c r="H14" s="93" t="s">
        <v>92</v>
      </c>
      <c r="I14" s="71">
        <f t="shared" si="2"/>
        <v>0.1926272161341949</v>
      </c>
      <c r="J14" s="94" t="s">
        <v>93</v>
      </c>
      <c r="L14" s="2"/>
    </row>
    <row r="15" spans="1:12" ht="46.5" customHeight="1" x14ac:dyDescent="0.25">
      <c r="A15" s="16" t="s">
        <v>44</v>
      </c>
      <c r="B15" s="8" t="s">
        <v>12</v>
      </c>
      <c r="C15" s="9">
        <v>248631830.75</v>
      </c>
      <c r="D15" s="9">
        <v>253711047.72</v>
      </c>
      <c r="E15" s="50">
        <v>251905776.27000001</v>
      </c>
      <c r="F15" s="41">
        <f t="shared" si="0"/>
        <v>1.0204286673781007</v>
      </c>
      <c r="G15" s="58">
        <f t="shared" si="1"/>
        <v>1.013167845444906</v>
      </c>
      <c r="H15" s="37"/>
      <c r="I15" s="71">
        <f t="shared" si="2"/>
        <v>0.99288453748379013</v>
      </c>
      <c r="J15" s="18"/>
      <c r="L15" s="2"/>
    </row>
    <row r="16" spans="1:12" ht="221.25" customHeight="1" x14ac:dyDescent="0.25">
      <c r="A16" s="16" t="s">
        <v>13</v>
      </c>
      <c r="B16" s="8" t="s">
        <v>14</v>
      </c>
      <c r="C16" s="9">
        <v>6836188089.8199997</v>
      </c>
      <c r="D16" s="9">
        <v>9068879354.8500004</v>
      </c>
      <c r="E16" s="50">
        <v>8487870356.7799997</v>
      </c>
      <c r="F16" s="41">
        <f t="shared" si="0"/>
        <v>1.3265988641176765</v>
      </c>
      <c r="G16" s="58">
        <f t="shared" si="1"/>
        <v>1.2416086633747798</v>
      </c>
      <c r="H16" s="85" t="s">
        <v>83</v>
      </c>
      <c r="I16" s="69">
        <f t="shared" si="2"/>
        <v>0.93593376035383258</v>
      </c>
      <c r="J16" s="85" t="s">
        <v>84</v>
      </c>
      <c r="L16" s="2"/>
    </row>
    <row r="17" spans="1:12" ht="158.25" customHeight="1" x14ac:dyDescent="0.25">
      <c r="A17" s="16" t="s">
        <v>15</v>
      </c>
      <c r="B17" s="8" t="s">
        <v>16</v>
      </c>
      <c r="C17" s="9">
        <v>1270853774.0999999</v>
      </c>
      <c r="D17" s="9">
        <v>1281364250.0899999</v>
      </c>
      <c r="E17" s="50">
        <v>1478556506.6199999</v>
      </c>
      <c r="F17" s="41">
        <f t="shared" si="0"/>
        <v>1.0082704054582861</v>
      </c>
      <c r="G17" s="58">
        <f t="shared" si="1"/>
        <v>1.1634355869675816</v>
      </c>
      <c r="H17" s="95" t="s">
        <v>76</v>
      </c>
      <c r="I17" s="72">
        <f t="shared" si="2"/>
        <v>1.1538924287267649</v>
      </c>
      <c r="J17" s="95" t="s">
        <v>71</v>
      </c>
      <c r="L17" s="2"/>
    </row>
    <row r="18" spans="1:12" ht="38.25" x14ac:dyDescent="0.25">
      <c r="A18" s="16" t="s">
        <v>17</v>
      </c>
      <c r="B18" s="8" t="s">
        <v>18</v>
      </c>
      <c r="C18" s="9">
        <v>204537415.71000001</v>
      </c>
      <c r="D18" s="9">
        <v>216332558.94999999</v>
      </c>
      <c r="E18" s="50">
        <v>215641818.18000001</v>
      </c>
      <c r="F18" s="41">
        <f t="shared" si="0"/>
        <v>1.0576674111142752</v>
      </c>
      <c r="G18" s="58">
        <f t="shared" si="1"/>
        <v>1.05429032351589</v>
      </c>
      <c r="H18" s="88" t="s">
        <v>85</v>
      </c>
      <c r="I18" s="67">
        <f t="shared" si="2"/>
        <v>0.99680704202200265</v>
      </c>
      <c r="J18" s="30"/>
      <c r="L18" s="2"/>
    </row>
    <row r="19" spans="1:12" ht="120" customHeight="1" x14ac:dyDescent="0.25">
      <c r="A19" s="16" t="s">
        <v>19</v>
      </c>
      <c r="B19" s="8" t="s">
        <v>20</v>
      </c>
      <c r="C19" s="9">
        <v>316038212.87</v>
      </c>
      <c r="D19" s="9">
        <v>318225622.04000002</v>
      </c>
      <c r="E19" s="50">
        <v>301974938.56</v>
      </c>
      <c r="F19" s="41">
        <f t="shared" si="0"/>
        <v>1.0069213439417206</v>
      </c>
      <c r="G19" s="58">
        <f t="shared" si="1"/>
        <v>0.95550134845312262</v>
      </c>
      <c r="H19" s="47"/>
      <c r="I19" s="72">
        <f t="shared" si="2"/>
        <v>0.94893345364265691</v>
      </c>
      <c r="J19" s="96" t="s">
        <v>86</v>
      </c>
      <c r="L19" s="2"/>
    </row>
    <row r="20" spans="1:12" s="26" customFormat="1" ht="106.5" customHeight="1" x14ac:dyDescent="0.25">
      <c r="A20" s="32" t="s">
        <v>21</v>
      </c>
      <c r="B20" s="33" t="s">
        <v>22</v>
      </c>
      <c r="C20" s="34">
        <v>5998990981.3400002</v>
      </c>
      <c r="D20" s="34">
        <v>6526606967.46</v>
      </c>
      <c r="E20" s="50">
        <v>5954675589.6599998</v>
      </c>
      <c r="F20" s="41">
        <f t="shared" si="0"/>
        <v>1.0879507883511013</v>
      </c>
      <c r="G20" s="81">
        <f t="shared" si="1"/>
        <v>0.99261285909283004</v>
      </c>
      <c r="H20" s="82"/>
      <c r="I20" s="73">
        <f t="shared" si="2"/>
        <v>0.91236926313297184</v>
      </c>
      <c r="J20" s="83" t="s">
        <v>95</v>
      </c>
      <c r="L20" s="35"/>
    </row>
    <row r="21" spans="1:12" ht="140.25" customHeight="1" x14ac:dyDescent="0.25">
      <c r="A21" s="16" t="s">
        <v>23</v>
      </c>
      <c r="B21" s="8" t="s">
        <v>24</v>
      </c>
      <c r="C21" s="9">
        <v>1747536755.29</v>
      </c>
      <c r="D21" s="9">
        <v>1920727346.9000001</v>
      </c>
      <c r="E21" s="50">
        <v>1989903171.53</v>
      </c>
      <c r="F21" s="41">
        <f t="shared" si="0"/>
        <v>1.0991055501898497</v>
      </c>
      <c r="G21" s="58">
        <f t="shared" si="1"/>
        <v>1.1386903110943609</v>
      </c>
      <c r="H21" s="89" t="s">
        <v>94</v>
      </c>
      <c r="I21" s="67">
        <f t="shared" si="2"/>
        <v>1.0360154317278023</v>
      </c>
      <c r="J21" s="36"/>
      <c r="L21" s="2"/>
    </row>
    <row r="22" spans="1:12" ht="93.75" customHeight="1" x14ac:dyDescent="0.25">
      <c r="A22" s="16" t="s">
        <v>25</v>
      </c>
      <c r="B22" s="8" t="s">
        <v>26</v>
      </c>
      <c r="C22" s="9">
        <v>30199703.690000001</v>
      </c>
      <c r="D22" s="9">
        <v>140681803.69</v>
      </c>
      <c r="E22" s="50">
        <v>27463530.57</v>
      </c>
      <c r="F22" s="41">
        <f t="shared" si="0"/>
        <v>4.6583835766767416</v>
      </c>
      <c r="G22" s="58">
        <f t="shared" si="1"/>
        <v>0.90939735210362249</v>
      </c>
      <c r="H22" s="95" t="s">
        <v>75</v>
      </c>
      <c r="I22" s="72">
        <f t="shared" si="2"/>
        <v>0.1952173618026492</v>
      </c>
      <c r="J22" s="92" t="s">
        <v>87</v>
      </c>
      <c r="L22" s="2"/>
    </row>
    <row r="23" spans="1:12" ht="133.5" customHeight="1" x14ac:dyDescent="0.25">
      <c r="A23" s="16" t="s">
        <v>27</v>
      </c>
      <c r="B23" s="8" t="s">
        <v>28</v>
      </c>
      <c r="C23" s="9">
        <v>991485585.63</v>
      </c>
      <c r="D23" s="9">
        <v>1079472739.24</v>
      </c>
      <c r="E23" s="50">
        <v>894257430.37</v>
      </c>
      <c r="F23" s="41">
        <f t="shared" si="0"/>
        <v>1.0887427461228214</v>
      </c>
      <c r="G23" s="58">
        <f t="shared" si="1"/>
        <v>0.90193689482815809</v>
      </c>
      <c r="H23" s="86" t="s">
        <v>77</v>
      </c>
      <c r="I23" s="67">
        <f t="shared" si="2"/>
        <v>0.82842057780875467</v>
      </c>
      <c r="J23" s="100" t="s">
        <v>96</v>
      </c>
      <c r="L23" s="2"/>
    </row>
    <row r="24" spans="1:12" ht="54" customHeight="1" x14ac:dyDescent="0.25">
      <c r="A24" s="16" t="s">
        <v>29</v>
      </c>
      <c r="B24" s="8" t="s">
        <v>30</v>
      </c>
      <c r="C24" s="9">
        <v>737822142.59000003</v>
      </c>
      <c r="D24" s="9">
        <v>752811999.37</v>
      </c>
      <c r="E24" s="50">
        <v>825980570.78999996</v>
      </c>
      <c r="F24" s="41">
        <f t="shared" si="0"/>
        <v>1.0203163552768701</v>
      </c>
      <c r="G24" s="58">
        <f t="shared" si="1"/>
        <v>1.1194846604772997</v>
      </c>
      <c r="H24" s="86" t="s">
        <v>88</v>
      </c>
      <c r="I24" s="67">
        <f t="shared" si="2"/>
        <v>1.0971936837898864</v>
      </c>
      <c r="J24" s="94" t="s">
        <v>88</v>
      </c>
      <c r="L24" s="2"/>
    </row>
    <row r="25" spans="1:12" ht="119.25" customHeight="1" x14ac:dyDescent="0.25">
      <c r="A25" s="16" t="s">
        <v>31</v>
      </c>
      <c r="B25" s="8" t="s">
        <v>32</v>
      </c>
      <c r="C25" s="9">
        <v>901782271.83000004</v>
      </c>
      <c r="D25" s="9">
        <v>950503511.19000006</v>
      </c>
      <c r="E25" s="50">
        <v>806638583.12</v>
      </c>
      <c r="F25" s="41">
        <f t="shared" si="0"/>
        <v>1.0540277191978162</v>
      </c>
      <c r="G25" s="58">
        <f t="shared" si="1"/>
        <v>0.89449372461389876</v>
      </c>
      <c r="H25" s="86" t="s">
        <v>89</v>
      </c>
      <c r="I25" s="70">
        <f t="shared" si="2"/>
        <v>0.84864345436253497</v>
      </c>
      <c r="J25" s="97" t="s">
        <v>72</v>
      </c>
      <c r="L25" s="2"/>
    </row>
    <row r="26" spans="1:12" ht="165.75" x14ac:dyDescent="0.25">
      <c r="A26" s="16" t="s">
        <v>33</v>
      </c>
      <c r="B26" s="8" t="s">
        <v>34</v>
      </c>
      <c r="C26" s="9">
        <v>1526178384.6099999</v>
      </c>
      <c r="D26" s="9">
        <v>1359300001.3800001</v>
      </c>
      <c r="E26" s="50">
        <v>1246523272.99</v>
      </c>
      <c r="F26" s="41">
        <f t="shared" si="0"/>
        <v>0.89065604328248693</v>
      </c>
      <c r="G26" s="58">
        <f t="shared" si="1"/>
        <v>0.8167611896223631</v>
      </c>
      <c r="H26" s="99" t="s">
        <v>62</v>
      </c>
      <c r="I26" s="74">
        <f t="shared" si="2"/>
        <v>0.91703323160780847</v>
      </c>
      <c r="J26" s="99" t="s">
        <v>62</v>
      </c>
      <c r="L26" s="2"/>
    </row>
    <row r="27" spans="1:12" ht="114.75" x14ac:dyDescent="0.25">
      <c r="A27" s="17" t="s">
        <v>35</v>
      </c>
      <c r="B27" s="22" t="s">
        <v>36</v>
      </c>
      <c r="C27" s="9">
        <v>1197000812.8299999</v>
      </c>
      <c r="D27" s="9">
        <v>1285060075.8299999</v>
      </c>
      <c r="E27" s="50">
        <v>1296534725.73</v>
      </c>
      <c r="F27" s="41">
        <f t="shared" si="0"/>
        <v>1.0735665858002272</v>
      </c>
      <c r="G27" s="58">
        <f t="shared" si="1"/>
        <v>1.0831527529748939</v>
      </c>
      <c r="H27" s="90" t="s">
        <v>97</v>
      </c>
      <c r="I27" s="71">
        <f t="shared" si="2"/>
        <v>1.0089292711802511</v>
      </c>
      <c r="J27" s="18"/>
      <c r="L27" s="2"/>
    </row>
    <row r="28" spans="1:12" ht="53.25" customHeight="1" x14ac:dyDescent="0.25">
      <c r="A28" s="15" t="s">
        <v>43</v>
      </c>
      <c r="B28" s="23">
        <v>2600000000</v>
      </c>
      <c r="D28" s="9">
        <v>5000000</v>
      </c>
      <c r="E28" s="50">
        <v>5000000</v>
      </c>
      <c r="F28" s="41"/>
      <c r="G28" s="58"/>
      <c r="H28" s="86" t="s">
        <v>78</v>
      </c>
      <c r="I28" s="70">
        <f t="shared" si="2"/>
        <v>1</v>
      </c>
      <c r="J28" s="48"/>
      <c r="L28" s="2"/>
    </row>
    <row r="29" spans="1:12" ht="63.75" x14ac:dyDescent="0.25">
      <c r="A29" s="24" t="s">
        <v>46</v>
      </c>
      <c r="B29" s="25" t="s">
        <v>53</v>
      </c>
      <c r="C29" s="21">
        <v>266273828.15000001</v>
      </c>
      <c r="D29" s="9">
        <v>287546830.00999999</v>
      </c>
      <c r="E29" s="50">
        <v>285323072.16000003</v>
      </c>
      <c r="F29" s="41">
        <f t="shared" si="0"/>
        <v>1.0798914486181355</v>
      </c>
      <c r="G29" s="58">
        <f t="shared" si="1"/>
        <v>1.0715400538699169</v>
      </c>
      <c r="H29" s="86" t="s">
        <v>68</v>
      </c>
      <c r="I29" s="70">
        <f t="shared" si="2"/>
        <v>0.99226644978168377</v>
      </c>
      <c r="J29" s="48"/>
      <c r="L29" s="2"/>
    </row>
    <row r="30" spans="1:12" ht="178.5" x14ac:dyDescent="0.25">
      <c r="A30" s="24" t="s">
        <v>47</v>
      </c>
      <c r="B30" s="25" t="s">
        <v>54</v>
      </c>
      <c r="C30" s="21">
        <v>1013578986.9299999</v>
      </c>
      <c r="D30" s="9">
        <v>1097865751.9000001</v>
      </c>
      <c r="E30" s="50">
        <v>800800365.62</v>
      </c>
      <c r="F30" s="41">
        <f t="shared" si="0"/>
        <v>1.0831575694216924</v>
      </c>
      <c r="G30" s="58">
        <f t="shared" si="1"/>
        <v>0.79007198841554627</v>
      </c>
      <c r="H30" s="98" t="s">
        <v>73</v>
      </c>
      <c r="I30" s="70">
        <f t="shared" si="2"/>
        <v>0.72941556309057853</v>
      </c>
      <c r="J30" s="95" t="s">
        <v>74</v>
      </c>
      <c r="L30" s="2"/>
    </row>
    <row r="31" spans="1:12" ht="27.75" customHeight="1" x14ac:dyDescent="0.25">
      <c r="A31" s="24" t="s">
        <v>48</v>
      </c>
      <c r="B31" s="25" t="s">
        <v>55</v>
      </c>
      <c r="C31" s="21">
        <v>9907609.1199999992</v>
      </c>
      <c r="D31" s="9">
        <v>9907609.1199999992</v>
      </c>
      <c r="E31" s="50">
        <v>8489632.8499999996</v>
      </c>
      <c r="F31" s="41">
        <f t="shared" si="0"/>
        <v>1</v>
      </c>
      <c r="G31" s="58">
        <f t="shared" si="1"/>
        <v>0.85688007542227307</v>
      </c>
      <c r="H31" s="91" t="s">
        <v>98</v>
      </c>
      <c r="I31" s="75">
        <f t="shared" si="2"/>
        <v>0.85688007542227307</v>
      </c>
      <c r="J31" s="91" t="s">
        <v>98</v>
      </c>
      <c r="L31" s="2"/>
    </row>
    <row r="32" spans="1:12" ht="25.5" x14ac:dyDescent="0.25">
      <c r="A32" s="24" t="s">
        <v>49</v>
      </c>
      <c r="B32" s="25" t="s">
        <v>56</v>
      </c>
      <c r="C32" s="21">
        <v>5455212.2000000002</v>
      </c>
      <c r="D32" s="9">
        <v>5455212.2000000002</v>
      </c>
      <c r="E32" s="50">
        <v>5315844.95</v>
      </c>
      <c r="F32" s="41">
        <f t="shared" si="0"/>
        <v>1</v>
      </c>
      <c r="G32" s="58">
        <f t="shared" si="1"/>
        <v>0.97445246034608879</v>
      </c>
      <c r="H32" s="49"/>
      <c r="I32" s="75">
        <f t="shared" si="2"/>
        <v>0.97445246034608879</v>
      </c>
      <c r="J32" s="49"/>
      <c r="L32" s="2"/>
    </row>
    <row r="33" spans="1:12" ht="51" x14ac:dyDescent="0.25">
      <c r="A33" s="24" t="s">
        <v>50</v>
      </c>
      <c r="B33" s="25" t="s">
        <v>57</v>
      </c>
      <c r="C33" s="21">
        <v>17910300</v>
      </c>
      <c r="D33" s="9">
        <v>18945100</v>
      </c>
      <c r="E33" s="50">
        <v>18688664.309999999</v>
      </c>
      <c r="F33" s="41">
        <f t="shared" si="0"/>
        <v>1.0577768099920157</v>
      </c>
      <c r="G33" s="58">
        <f t="shared" si="1"/>
        <v>1.0434590325120181</v>
      </c>
      <c r="H33" s="38"/>
      <c r="I33" s="76">
        <f t="shared" si="2"/>
        <v>0.98646427361164624</v>
      </c>
      <c r="J33" s="18"/>
      <c r="L33" s="2"/>
    </row>
    <row r="34" spans="1:12" ht="63.75" x14ac:dyDescent="0.25">
      <c r="A34" s="24" t="s">
        <v>51</v>
      </c>
      <c r="B34" s="25" t="s">
        <v>58</v>
      </c>
      <c r="C34" s="21">
        <v>1641900</v>
      </c>
      <c r="D34" s="9">
        <v>1847100</v>
      </c>
      <c r="E34" s="50">
        <v>1847099.69</v>
      </c>
      <c r="F34" s="41">
        <f t="shared" si="0"/>
        <v>1.1249771606066143</v>
      </c>
      <c r="G34" s="59">
        <f t="shared" si="1"/>
        <v>1.1249769718009623</v>
      </c>
      <c r="H34" s="92" t="s">
        <v>69</v>
      </c>
      <c r="I34" s="77">
        <f t="shared" si="2"/>
        <v>0.99999983216934651</v>
      </c>
      <c r="J34" s="29"/>
      <c r="L34" s="2"/>
    </row>
    <row r="35" spans="1:12" ht="25.5" x14ac:dyDescent="0.25">
      <c r="A35" s="24" t="s">
        <v>52</v>
      </c>
      <c r="B35" s="25" t="s">
        <v>59</v>
      </c>
      <c r="C35" s="21">
        <v>104000000</v>
      </c>
      <c r="D35" s="9">
        <v>104000000</v>
      </c>
      <c r="E35" s="50">
        <v>101380272.59999999</v>
      </c>
      <c r="F35" s="41">
        <f t="shared" si="0"/>
        <v>1</v>
      </c>
      <c r="G35" s="58">
        <f t="shared" si="1"/>
        <v>0.97481031346153846</v>
      </c>
      <c r="H35" s="37"/>
      <c r="I35" s="71">
        <f t="shared" si="2"/>
        <v>0.97481031346153846</v>
      </c>
      <c r="J35" s="18"/>
      <c r="L35" s="2"/>
    </row>
    <row r="36" spans="1:12" ht="21" customHeight="1" x14ac:dyDescent="0.25">
      <c r="A36" s="119" t="s">
        <v>40</v>
      </c>
      <c r="B36" s="120"/>
      <c r="C36" s="27">
        <f>SUM(C7:C35)</f>
        <v>60918810904.909996</v>
      </c>
      <c r="D36" s="20">
        <f>SUM(D7:D35)</f>
        <v>65062042751.959999</v>
      </c>
      <c r="E36" s="51">
        <f>SUM(E7:E35)</f>
        <v>63737687722.150002</v>
      </c>
      <c r="F36" s="43"/>
      <c r="G36" s="61"/>
      <c r="H36" s="31"/>
      <c r="I36" s="78">
        <f t="shared" si="2"/>
        <v>0.9796447364116907</v>
      </c>
      <c r="J36" s="19"/>
      <c r="L36" s="2"/>
    </row>
    <row r="37" spans="1:12" ht="12.75" customHeight="1" x14ac:dyDescent="0.25">
      <c r="A37" s="2"/>
      <c r="B37" s="2"/>
      <c r="C37" s="2"/>
      <c r="D37" s="2"/>
      <c r="E37" s="52"/>
      <c r="F37" s="2"/>
      <c r="G37" s="60"/>
      <c r="H37" s="2"/>
      <c r="I37" s="64"/>
      <c r="J37" s="2"/>
      <c r="K37" s="2"/>
      <c r="L37" s="2"/>
    </row>
    <row r="38" spans="1:12" x14ac:dyDescent="0.25">
      <c r="A38" s="113"/>
      <c r="B38" s="113"/>
      <c r="C38" s="114"/>
      <c r="D38" s="114"/>
      <c r="E38" s="114"/>
      <c r="F38" s="13"/>
      <c r="G38" s="62"/>
      <c r="H38" s="12"/>
      <c r="I38" s="79"/>
      <c r="J38" s="4"/>
      <c r="K38" s="4"/>
      <c r="L38" s="2"/>
    </row>
    <row r="39" spans="1:12" x14ac:dyDescent="0.25">
      <c r="A39" s="26"/>
      <c r="E39" s="53"/>
      <c r="F39" s="7"/>
    </row>
    <row r="41" spans="1:12" x14ac:dyDescent="0.25">
      <c r="E41" s="54"/>
      <c r="F41" s="5"/>
    </row>
  </sheetData>
  <mergeCells count="23">
    <mergeCell ref="A38:E38"/>
    <mergeCell ref="A1:D1"/>
    <mergeCell ref="A2:D2"/>
    <mergeCell ref="A4:G4"/>
    <mergeCell ref="A36:B36"/>
    <mergeCell ref="A3:J3"/>
    <mergeCell ref="A5:A6"/>
    <mergeCell ref="C5:D5"/>
    <mergeCell ref="E5:E6"/>
    <mergeCell ref="B5:B6"/>
    <mergeCell ref="J5:J6"/>
    <mergeCell ref="H5:H6"/>
    <mergeCell ref="G5:G6"/>
    <mergeCell ref="I5:I6"/>
    <mergeCell ref="H8:H9"/>
    <mergeCell ref="J8:J9"/>
    <mergeCell ref="B8:B9"/>
    <mergeCell ref="A8:A9"/>
    <mergeCell ref="I8:I9"/>
    <mergeCell ref="G8:G9"/>
    <mergeCell ref="E8:E9"/>
    <mergeCell ref="D8:D9"/>
    <mergeCell ref="C8:C9"/>
  </mergeCells>
  <pageMargins left="0.59027779999999996" right="0.59027779999999996" top="0.59027779999999996" bottom="0.59027779999999996" header="0.39374999999999999" footer="0.39374999999999999"/>
  <pageSetup paperSize="9" fitToHeight="20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FDCDD00C-9197-4B37-A12F-B852862C60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Сергей-ПК\Сергей</dc:creator>
  <cp:lastModifiedBy>Скалова Елена Александровна</cp:lastModifiedBy>
  <dcterms:created xsi:type="dcterms:W3CDTF">2020-05-11T09:40:06Z</dcterms:created>
  <dcterms:modified xsi:type="dcterms:W3CDTF">2023-05-30T14:44:27Z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23.04.2020 10_41_33).xlsx</vt:lpwstr>
  </property>
  <property fmtid="{D5CDD505-2E9C-101B-9397-08002B2CF9AE}" pid="3" name="Название отчета">
    <vt:lpwstr>Вариант (новый от 23.04.2020 10_41_33).xlsx</vt:lpwstr>
  </property>
  <property fmtid="{D5CDD505-2E9C-101B-9397-08002B2CF9AE}" pid="4" name="Версия клиента">
    <vt:lpwstr>20.1.4.3302 (.NET 4.0)</vt:lpwstr>
  </property>
  <property fmtid="{D5CDD505-2E9C-101B-9397-08002B2CF9AE}" pid="5" name="Версия базы">
    <vt:lpwstr>19.2.2804.502709516</vt:lpwstr>
  </property>
  <property fmtid="{D5CDD505-2E9C-101B-9397-08002B2CF9AE}" pid="6" name="Тип сервера">
    <vt:lpwstr>MSSQL</vt:lpwstr>
  </property>
  <property fmtid="{D5CDD505-2E9C-101B-9397-08002B2CF9AE}" pid="7" name="Сервер">
    <vt:lpwstr>db01</vt:lpwstr>
  </property>
  <property fmtid="{D5CDD505-2E9C-101B-9397-08002B2CF9AE}" pid="8" name="База">
    <vt:lpwstr>iv2019</vt:lpwstr>
  </property>
  <property fmtid="{D5CDD505-2E9C-101B-9397-08002B2CF9AE}" pid="9" name="Пользователь">
    <vt:lpwstr>3731021516_skalova.ea</vt:lpwstr>
  </property>
  <property fmtid="{D5CDD505-2E9C-101B-9397-08002B2CF9AE}" pid="10" name="Шаблон">
    <vt:lpwstr>sqr_info_isp_budg_2019.xlt</vt:lpwstr>
  </property>
  <property fmtid="{D5CDD505-2E9C-101B-9397-08002B2CF9AE}" pid="11" name="Локальная база">
    <vt:lpwstr>используется</vt:lpwstr>
  </property>
</Properties>
</file>